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7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<sst xmlns="http://schemas.openxmlformats.org/spreadsheetml/2006/main" count="25">
  <si>
    <t>棚改货币化安置住户登记购房人选房顺序公证摇号结果</t>
  </si>
  <si>
    <t>项目名称：水岸华府</t>
  </si>
  <si>
    <t>开发企业名称：都江堰天府置业有限公司</t>
  </si>
  <si>
    <t>项目地址信息：都江堰市永丰街道办永安大道南三段369号</t>
  </si>
  <si>
    <t>预/现售证号：1561</t>
  </si>
  <si>
    <t>项目区域：都江堰市</t>
  </si>
  <si>
    <t>摇号顺序号</t>
  </si>
  <si>
    <t>公证摇号编号</t>
  </si>
  <si>
    <t>购房登记号</t>
  </si>
  <si>
    <t>A00003</t>
  </si>
  <si>
    <t>20181221000435</t>
  </si>
  <si>
    <t>A00004</t>
  </si>
  <si>
    <t>20181221000574</t>
  </si>
  <si>
    <t>A00002</t>
  </si>
  <si>
    <t>20181221000399</t>
  </si>
  <si>
    <t>A00006</t>
  </si>
  <si>
    <t>20181221000910</t>
  </si>
  <si>
    <t>A00007</t>
  </si>
  <si>
    <t>20181221001297</t>
  </si>
  <si>
    <t>A00008</t>
  </si>
  <si>
    <t>20181221001525</t>
  </si>
  <si>
    <t>A00005</t>
  </si>
  <si>
    <t>20181221000726</t>
  </si>
  <si>
    <t>A00001</t>
  </si>
  <si>
    <t>20181221000317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</si>
</sst>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1&#26376;2&#26085;&#27700;&#23736;&#21326;&#24220;&#31532;1&#26635;&#26842;&#25913;&#36135;&#24065;&#21270;&#23433;&#32622;&#20303;&#25143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A00003</v>
          </cell>
          <cell r="D2">
            <v>1</v>
          </cell>
        </row>
        <row r="3">
          <cell r="C3" t="str">
            <v>A00004</v>
          </cell>
          <cell r="D3">
            <v>2</v>
          </cell>
        </row>
        <row r="4">
          <cell r="C4" t="str">
            <v>A00002</v>
          </cell>
          <cell r="D4">
            <v>3</v>
          </cell>
        </row>
        <row r="5">
          <cell r="C5" t="str">
            <v>A00006</v>
          </cell>
          <cell r="D5">
            <v>4</v>
          </cell>
        </row>
        <row r="6">
          <cell r="C6" t="str">
            <v>A00007</v>
          </cell>
          <cell r="D6">
            <v>5</v>
          </cell>
        </row>
        <row r="7">
          <cell r="C7" t="str">
            <v>A00008</v>
          </cell>
          <cell r="D7">
            <v>6</v>
          </cell>
        </row>
        <row r="8">
          <cell r="C8" t="str">
            <v>A00005</v>
          </cell>
          <cell r="D8">
            <v>7</v>
          </cell>
        </row>
        <row r="9">
          <cell r="C9" t="str">
            <v>A00001</v>
          </cell>
          <cell r="D9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C24" sqref="C24"/>
    </sheetView>
  </sheetViews>
  <sheetFormatPr defaultColWidth="9" defaultRowHeight="13.5" outlineLevelCol="2"/>
  <cols>
    <col min="1" max="1" width="11" customWidth="1"/>
    <col min="2" max="2" width="14.5" customWidth="1"/>
    <col min="3" max="3" width="32" customWidth="1"/>
  </cols>
  <sheetData>
    <row r="1" ht="14.25" spans="1:3">
      <c r="A1" s="2" t="s">
        <v>0</v>
      </c>
      <c r="B1" s="3"/>
      <c r="C1" s="3"/>
    </row>
    <row r="2" ht="15.75" spans="1:3">
      <c r="A2" s="3" t="s">
        <v>1</v>
      </c>
      <c r="B2" s="3"/>
      <c r="C2" s="3"/>
    </row>
    <row r="3" ht="15.75" spans="1:3">
      <c r="A3" s="3" t="s">
        <v>2</v>
      </c>
      <c r="B3" s="3"/>
      <c r="C3" s="3"/>
    </row>
    <row r="4" ht="15.75" spans="1:3">
      <c r="A4" s="3" t="s">
        <v>3</v>
      </c>
      <c r="B4" s="3"/>
      <c r="C4" s="3"/>
    </row>
    <row r="5" ht="15.75" spans="1:3">
      <c r="A5" s="3" t="s">
        <v>4</v>
      </c>
      <c r="B5" s="3"/>
      <c r="C5" s="3"/>
    </row>
    <row r="6" ht="15.75" spans="1:3">
      <c r="A6" s="3" t="s">
        <v>5</v>
      </c>
      <c r="B6" s="3"/>
      <c r="C6" s="3"/>
    </row>
    <row r="7" s="1" customFormat="1" ht="31.5" customHeight="1" spans="1:3">
      <c r="A7" s="4" t="s">
        <v>6</v>
      </c>
      <c r="B7" s="5" t="s">
        <v>7</v>
      </c>
      <c r="C7" s="5" t="s">
        <v>8</v>
      </c>
    </row>
    <row r="8" s="1" customFormat="1" ht="28.5" customHeight="1" spans="1:3">
      <c r="A8" s="6">
        <f>VLOOKUP(B:B,[1]摇号结果!$C$1:$D$65536,2,0)</f>
        <v>1</v>
      </c>
      <c r="B8" s="7" t="s">
        <v>9</v>
      </c>
      <c r="C8" s="7" t="s">
        <v>10</v>
      </c>
    </row>
    <row r="9" s="1" customFormat="1" ht="28.5" customHeight="1" spans="1:3">
      <c r="A9" s="6">
        <f>VLOOKUP(B:B,[1]摇号结果!$C$1:$D$65536,2,0)</f>
        <v>2</v>
      </c>
      <c r="B9" s="7" t="s">
        <v>11</v>
      </c>
      <c r="C9" s="7" t="s">
        <v>12</v>
      </c>
    </row>
    <row r="10" s="1" customFormat="1" ht="28.5" customHeight="1" spans="1:3">
      <c r="A10" s="6">
        <f>VLOOKUP(B:B,[1]摇号结果!$C$1:$D$65536,2,0)</f>
        <v>3</v>
      </c>
      <c r="B10" s="7" t="s">
        <v>13</v>
      </c>
      <c r="C10" s="7" t="s">
        <v>14</v>
      </c>
    </row>
    <row r="11" s="1" customFormat="1" ht="28.5" customHeight="1" spans="1:3">
      <c r="A11" s="6">
        <f>VLOOKUP(B:B,[1]摇号结果!$C$1:$D$65536,2,0)</f>
        <v>4</v>
      </c>
      <c r="B11" s="7" t="s">
        <v>15</v>
      </c>
      <c r="C11" s="7" t="s">
        <v>16</v>
      </c>
    </row>
    <row r="12" s="1" customFormat="1" ht="28.5" customHeight="1" spans="1:3">
      <c r="A12" s="6">
        <f>VLOOKUP(B:B,[1]摇号结果!$C$1:$D$65536,2,0)</f>
        <v>5</v>
      </c>
      <c r="B12" s="7" t="s">
        <v>17</v>
      </c>
      <c r="C12" s="7" t="s">
        <v>18</v>
      </c>
    </row>
    <row r="13" s="1" customFormat="1" ht="28.5" customHeight="1" spans="1:3">
      <c r="A13" s="6">
        <f>VLOOKUP(B:B,[1]摇号结果!$C$1:$D$65536,2,0)</f>
        <v>6</v>
      </c>
      <c r="B13" s="7" t="s">
        <v>19</v>
      </c>
      <c r="C13" s="7" t="s">
        <v>20</v>
      </c>
    </row>
    <row r="14" s="1" customFormat="1" ht="28.5" customHeight="1" spans="1:3">
      <c r="A14" s="6">
        <f>VLOOKUP(B:B,[1]摇号结果!$C$1:$D$65536,2,0)</f>
        <v>7</v>
      </c>
      <c r="B14" s="7" t="s">
        <v>21</v>
      </c>
      <c r="C14" s="7" t="s">
        <v>22</v>
      </c>
    </row>
    <row r="15" s="1" customFormat="1" ht="28.5" customHeight="1" spans="1:3">
      <c r="A15" s="6">
        <f>VLOOKUP(B:B,[1]摇号结果!$C$1:$D$65536,2,0)</f>
        <v>8</v>
      </c>
      <c r="B15" s="7" t="s">
        <v>23</v>
      </c>
      <c r="C15" s="7" t="s">
        <v>24</v>
      </c>
    </row>
  </sheetData>
  <sortState ref="A2:I9">
    <sortCondition ref="A2"/>
  </sortState>
  <mergeCells count="6">
    <mergeCell ref="A1:C1"/>
    <mergeCell ref="A2:C2"/>
    <mergeCell ref="A3:C3"/>
    <mergeCell ref="A4:C4"/>
    <mergeCell ref="A5:C5"/>
    <mergeCell ref="A6:C6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2019-01-09T02:14:42Z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