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46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Sheet0!$B$7:$B$26</definedName>
  </definedNames>
  <calcPr calcId="125725"/>
</workbook>
</file>

<file path=xl/calcChain.xml><?xml version="1.0" encoding="utf-8"?>
<calcChain xmlns="http://schemas.openxmlformats.org/spreadsheetml/2006/main">
  <c r="A26" i="1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<sst xmlns="http://schemas.openxmlformats.org/spreadsheetml/2006/main" count="48" uniqueCount="48">
  <si>
    <t>选房顺序号</t>
  </si>
  <si>
    <t>公证摇号编号</t>
  </si>
  <si>
    <t>购房登记号</t>
  </si>
  <si>
    <t>B00009</t>
  </si>
  <si>
    <t>20190618008587</t>
  </si>
  <si>
    <t>B00011</t>
  </si>
  <si>
    <t>20190619001205</t>
  </si>
  <si>
    <t>B00017</t>
  </si>
  <si>
    <t>20190620000961</t>
  </si>
  <si>
    <t>B00002</t>
  </si>
  <si>
    <t>20190618001870</t>
  </si>
  <si>
    <t>B00016</t>
  </si>
  <si>
    <t>20190620000918</t>
  </si>
  <si>
    <t>B00008</t>
  </si>
  <si>
    <t>20190618008439</t>
  </si>
  <si>
    <t>B00001</t>
  </si>
  <si>
    <t>20190618001314</t>
  </si>
  <si>
    <t>B00013</t>
  </si>
  <si>
    <t>20190619001774</t>
  </si>
  <si>
    <t>B00014</t>
  </si>
  <si>
    <t>20190619002053</t>
  </si>
  <si>
    <t>B00010</t>
  </si>
  <si>
    <t>20190619000733</t>
  </si>
  <si>
    <t>B00019</t>
  </si>
  <si>
    <t>20190620001306</t>
  </si>
  <si>
    <t>B00015</t>
  </si>
  <si>
    <t>20190620000754</t>
  </si>
  <si>
    <t>B00007</t>
  </si>
  <si>
    <t>20190618007634</t>
  </si>
  <si>
    <t>B00004</t>
  </si>
  <si>
    <t>20190618002657</t>
  </si>
  <si>
    <t>B00005</t>
  </si>
  <si>
    <t>20190618003344</t>
  </si>
  <si>
    <t>B00012</t>
  </si>
  <si>
    <t>20190619001365</t>
  </si>
  <si>
    <t>B00006</t>
  </si>
  <si>
    <t>20190618004577</t>
  </si>
  <si>
    <t>B00003</t>
  </si>
  <si>
    <t>20190618002079</t>
  </si>
  <si>
    <t>B00018</t>
  </si>
  <si>
    <t>20190620001162</t>
  </si>
  <si>
    <t xml:space="preserve"> </t>
    <phoneticPr fontId="3" type="noConversion"/>
  </si>
  <si>
    <t>刚需家庭登记购房人摇号排序结果</t>
    <phoneticPr fontId="3" type="noConversion"/>
  </si>
  <si>
    <t>项目名称：德商学府天骄名邸</t>
    <phoneticPr fontId="3" type="noConversion"/>
  </si>
  <si>
    <t>开发企业名称：成都德商达置业有限公司</t>
    <phoneticPr fontId="3" type="noConversion"/>
  </si>
  <si>
    <t>项目地址信息：成都市天府新区华阳街道鹤林村三、五组</t>
    <phoneticPr fontId="3" type="noConversion"/>
  </si>
  <si>
    <t>项目区域：天府新区</t>
    <phoneticPr fontId="3" type="noConversion"/>
  </si>
  <si>
    <t>预/现售证号：蓉预售字第51011020192536号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</si>
</sst>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7&#26376;1&#26085;&#24503;&#21830;&#23398;&#24220;&#22825;&#39556;&#21517;&#37048;3&#12289;4&#12289;5&#12289;6&#12289;7&#12289;8&#12289;9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B00009</v>
          </cell>
          <cell r="D2">
            <v>1</v>
          </cell>
        </row>
        <row r="3">
          <cell r="C3" t="str">
            <v>B00011</v>
          </cell>
          <cell r="D3">
            <v>2</v>
          </cell>
        </row>
        <row r="4">
          <cell r="C4" t="str">
            <v>B00017</v>
          </cell>
          <cell r="D4">
            <v>3</v>
          </cell>
        </row>
        <row r="5">
          <cell r="C5" t="str">
            <v>B00002</v>
          </cell>
          <cell r="D5">
            <v>4</v>
          </cell>
        </row>
        <row r="6">
          <cell r="C6" t="str">
            <v>B00016</v>
          </cell>
          <cell r="D6">
            <v>5</v>
          </cell>
        </row>
        <row r="7">
          <cell r="C7" t="str">
            <v>B00008</v>
          </cell>
          <cell r="D7">
            <v>6</v>
          </cell>
        </row>
        <row r="8">
          <cell r="C8" t="str">
            <v>B00001</v>
          </cell>
          <cell r="D8">
            <v>7</v>
          </cell>
        </row>
        <row r="9">
          <cell r="C9" t="str">
            <v>B00013</v>
          </cell>
          <cell r="D9">
            <v>8</v>
          </cell>
        </row>
        <row r="10">
          <cell r="C10" t="str">
            <v>B00014</v>
          </cell>
          <cell r="D10">
            <v>9</v>
          </cell>
        </row>
        <row r="11">
          <cell r="C11" t="str">
            <v>B00010</v>
          </cell>
          <cell r="D11">
            <v>10</v>
          </cell>
        </row>
        <row r="12">
          <cell r="C12" t="str">
            <v>B00019</v>
          </cell>
          <cell r="D12">
            <v>11</v>
          </cell>
        </row>
        <row r="13">
          <cell r="C13" t="str">
            <v>B00015</v>
          </cell>
          <cell r="D13">
            <v>12</v>
          </cell>
        </row>
        <row r="14">
          <cell r="C14" t="str">
            <v>B00007</v>
          </cell>
          <cell r="D14">
            <v>13</v>
          </cell>
        </row>
        <row r="15">
          <cell r="C15" t="str">
            <v>B00004</v>
          </cell>
          <cell r="D15">
            <v>14</v>
          </cell>
        </row>
        <row r="16">
          <cell r="C16" t="str">
            <v>B00005</v>
          </cell>
          <cell r="D16">
            <v>15</v>
          </cell>
        </row>
        <row r="17">
          <cell r="C17" t="str">
            <v>B00012</v>
          </cell>
          <cell r="D17">
            <v>16</v>
          </cell>
        </row>
        <row r="18">
          <cell r="C18" t="str">
            <v>B00006</v>
          </cell>
          <cell r="D18">
            <v>17</v>
          </cell>
        </row>
        <row r="19">
          <cell r="C19" t="str">
            <v>B00003</v>
          </cell>
          <cell r="D19">
            <v>18</v>
          </cell>
        </row>
        <row r="20">
          <cell r="C20" t="str">
            <v>B00018</v>
          </cell>
          <cell r="D20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A2" sqref="A2:C2"/>
    </sheetView>
  </sheetViews>
  <sheetFormatPr defaultColWidth="9" defaultRowHeight="21" customHeight="1"/>
  <cols>
    <col min="1" max="1" width="40.25" style="3" customWidth="1"/>
    <col min="2" max="3" width="40.25" customWidth="1"/>
  </cols>
  <sheetData>
    <row r="1" spans="1:4" ht="21" customHeight="1">
      <c r="A1" s="5" t="s">
        <v>42</v>
      </c>
      <c r="B1" s="5"/>
      <c r="C1" s="5"/>
      <c r="D1" t="s">
        <v>41</v>
      </c>
    </row>
    <row r="2" spans="1:4" ht="21" customHeight="1">
      <c r="A2" s="5" t="s">
        <v>43</v>
      </c>
      <c r="B2" s="5"/>
      <c r="C2" s="5"/>
    </row>
    <row r="3" spans="1:4" ht="21" customHeight="1">
      <c r="A3" s="5" t="s">
        <v>44</v>
      </c>
      <c r="B3" s="5"/>
      <c r="C3" s="5"/>
    </row>
    <row r="4" spans="1:4" ht="21" customHeight="1">
      <c r="A4" s="5" t="s">
        <v>45</v>
      </c>
      <c r="B4" s="5"/>
      <c r="C4" s="5"/>
    </row>
    <row r="5" spans="1:4" ht="21" customHeight="1">
      <c r="A5" s="5" t="s">
        <v>47</v>
      </c>
      <c r="B5" s="5"/>
      <c r="C5" s="5"/>
    </row>
    <row r="6" spans="1:4" ht="21" customHeight="1">
      <c r="A6" s="5" t="s">
        <v>46</v>
      </c>
      <c r="B6" s="5"/>
      <c r="C6" s="5"/>
    </row>
    <row r="7" spans="1:4" ht="21" customHeight="1">
      <c r="A7" s="1" t="s">
        <v>0</v>
      </c>
      <c r="B7" s="1" t="s">
        <v>1</v>
      </c>
      <c r="C7" s="1" t="s">
        <v>2</v>
      </c>
    </row>
    <row r="8" spans="1:4" ht="21" customHeight="1">
      <c r="A8" s="4">
        <f>VLOOKUP(B8,[1]摇号结果!$C$1:$D$65536,2,0)</f>
        <v>1</v>
      </c>
      <c r="B8" s="2" t="s">
        <v>3</v>
      </c>
      <c r="C8" s="2" t="s">
        <v>4</v>
      </c>
    </row>
    <row r="9" spans="1:4" ht="21" customHeight="1">
      <c r="A9" s="4">
        <f>VLOOKUP(B9,[1]摇号结果!$C$1:$D$65536,2,0)</f>
        <v>2</v>
      </c>
      <c r="B9" s="2" t="s">
        <v>5</v>
      </c>
      <c r="C9" s="2" t="s">
        <v>6</v>
      </c>
    </row>
    <row r="10" spans="1:4" ht="21" customHeight="1">
      <c r="A10" s="4">
        <f>VLOOKUP(B10,[1]摇号结果!$C$1:$D$65536,2,0)</f>
        <v>3</v>
      </c>
      <c r="B10" s="2" t="s">
        <v>7</v>
      </c>
      <c r="C10" s="2" t="s">
        <v>8</v>
      </c>
    </row>
    <row r="11" spans="1:4" ht="21" customHeight="1">
      <c r="A11" s="4">
        <f>VLOOKUP(B11,[1]摇号结果!$C$1:$D$65536,2,0)</f>
        <v>4</v>
      </c>
      <c r="B11" s="2" t="s">
        <v>9</v>
      </c>
      <c r="C11" s="2" t="s">
        <v>10</v>
      </c>
    </row>
    <row r="12" spans="1:4" ht="21" customHeight="1">
      <c r="A12" s="4">
        <f>VLOOKUP(B12,[1]摇号结果!$C$1:$D$65536,2,0)</f>
        <v>5</v>
      </c>
      <c r="B12" s="2" t="s">
        <v>11</v>
      </c>
      <c r="C12" s="2" t="s">
        <v>12</v>
      </c>
    </row>
    <row r="13" spans="1:4" ht="21" customHeight="1">
      <c r="A13" s="4">
        <f>VLOOKUP(B13,[1]摇号结果!$C$1:$D$65536,2,0)</f>
        <v>6</v>
      </c>
      <c r="B13" s="2" t="s">
        <v>13</v>
      </c>
      <c r="C13" s="2" t="s">
        <v>14</v>
      </c>
    </row>
    <row r="14" spans="1:4" ht="21" customHeight="1">
      <c r="A14" s="4">
        <f>VLOOKUP(B14,[1]摇号结果!$C$1:$D$65536,2,0)</f>
        <v>7</v>
      </c>
      <c r="B14" s="2" t="s">
        <v>15</v>
      </c>
      <c r="C14" s="2" t="s">
        <v>16</v>
      </c>
    </row>
    <row r="15" spans="1:4" ht="21" customHeight="1">
      <c r="A15" s="4">
        <f>VLOOKUP(B15,[1]摇号结果!$C$1:$D$65536,2,0)</f>
        <v>8</v>
      </c>
      <c r="B15" s="2" t="s">
        <v>17</v>
      </c>
      <c r="C15" s="2" t="s">
        <v>18</v>
      </c>
    </row>
    <row r="16" spans="1:4" ht="21" customHeight="1">
      <c r="A16" s="4">
        <f>VLOOKUP(B16,[1]摇号结果!$C$1:$D$65536,2,0)</f>
        <v>9</v>
      </c>
      <c r="B16" s="2" t="s">
        <v>19</v>
      </c>
      <c r="C16" s="2" t="s">
        <v>20</v>
      </c>
    </row>
    <row r="17" spans="1:3" ht="21" customHeight="1">
      <c r="A17" s="4">
        <f>VLOOKUP(B17,[1]摇号结果!$C$1:$D$65536,2,0)</f>
        <v>10</v>
      </c>
      <c r="B17" s="2" t="s">
        <v>21</v>
      </c>
      <c r="C17" s="2" t="s">
        <v>22</v>
      </c>
    </row>
    <row r="18" spans="1:3" ht="21" customHeight="1">
      <c r="A18" s="4">
        <f>VLOOKUP(B18,[1]摇号结果!$C$1:$D$65536,2,0)</f>
        <v>11</v>
      </c>
      <c r="B18" s="2" t="s">
        <v>23</v>
      </c>
      <c r="C18" s="2" t="s">
        <v>24</v>
      </c>
    </row>
    <row r="19" spans="1:3" ht="21" customHeight="1">
      <c r="A19" s="4">
        <f>VLOOKUP(B19,[1]摇号结果!$C$1:$D$65536,2,0)</f>
        <v>12</v>
      </c>
      <c r="B19" s="2" t="s">
        <v>25</v>
      </c>
      <c r="C19" s="2" t="s">
        <v>26</v>
      </c>
    </row>
    <row r="20" spans="1:3" ht="21" customHeight="1">
      <c r="A20" s="4">
        <f>VLOOKUP(B20,[1]摇号结果!$C$1:$D$65536,2,0)</f>
        <v>13</v>
      </c>
      <c r="B20" s="2" t="s">
        <v>27</v>
      </c>
      <c r="C20" s="2" t="s">
        <v>28</v>
      </c>
    </row>
    <row r="21" spans="1:3" ht="21" customHeight="1">
      <c r="A21" s="4">
        <f>VLOOKUP(B21,[1]摇号结果!$C$1:$D$65536,2,0)</f>
        <v>14</v>
      </c>
      <c r="B21" s="2" t="s">
        <v>29</v>
      </c>
      <c r="C21" s="2" t="s">
        <v>30</v>
      </c>
    </row>
    <row r="22" spans="1:3" ht="21" customHeight="1">
      <c r="A22" s="4">
        <f>VLOOKUP(B22,[1]摇号结果!$C$1:$D$65536,2,0)</f>
        <v>15</v>
      </c>
      <c r="B22" s="2" t="s">
        <v>31</v>
      </c>
      <c r="C22" s="2" t="s">
        <v>32</v>
      </c>
    </row>
    <row r="23" spans="1:3" ht="21" customHeight="1">
      <c r="A23" s="4">
        <f>VLOOKUP(B23,[1]摇号结果!$C$1:$D$65536,2,0)</f>
        <v>16</v>
      </c>
      <c r="B23" s="2" t="s">
        <v>33</v>
      </c>
      <c r="C23" s="2" t="s">
        <v>34</v>
      </c>
    </row>
    <row r="24" spans="1:3" ht="21" customHeight="1">
      <c r="A24" s="4">
        <f>VLOOKUP(B24,[1]摇号结果!$C$1:$D$65536,2,0)</f>
        <v>17</v>
      </c>
      <c r="B24" s="2" t="s">
        <v>35</v>
      </c>
      <c r="C24" s="2" t="s">
        <v>36</v>
      </c>
    </row>
    <row r="25" spans="1:3" ht="21" customHeight="1">
      <c r="A25" s="4">
        <f>VLOOKUP(B25,[1]摇号结果!$C$1:$D$65536,2,0)</f>
        <v>18</v>
      </c>
      <c r="B25" s="2" t="s">
        <v>37</v>
      </c>
      <c r="C25" s="2" t="s">
        <v>38</v>
      </c>
    </row>
    <row r="26" spans="1:3" ht="21" customHeight="1">
      <c r="A26" s="4">
        <f>VLOOKUP(B26,[1]摇号结果!$C$1:$D$65536,2,0)</f>
        <v>19</v>
      </c>
      <c r="B26" s="2" t="s">
        <v>39</v>
      </c>
      <c r="C26" s="2" t="s">
        <v>40</v>
      </c>
    </row>
  </sheetData>
  <sortState ref="A2:F33">
    <sortCondition ref="A2"/>
  </sortState>
  <mergeCells count="6">
    <mergeCell ref="A6:C6"/>
    <mergeCell ref="A1:C1"/>
    <mergeCell ref="A2:C2"/>
    <mergeCell ref="A3:C3"/>
    <mergeCell ref="A4:C4"/>
    <mergeCell ref="A5:C5"/>
  </mergeCells>
  <phoneticPr fontId="3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2019-06-27T02:35:00Z</cp:lastPrinted>
  <dcterms:created xsi:type="dcterms:W3CDTF">2019-06-27T02:31:00Z</dcterms:created>
  <dcterms:modified xsi:type="dcterms:W3CDTF">2019-07-03T07:11:17Z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