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\Desktop\"/>
    </mc:Choice>
  </mc:AlternateContent>
  <xr:revisionPtr revIDLastSave="0" documentId="13_ncr:1_{75B7506C-8543-4432-888E-79526469AE9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B9" i="1" l="1"/>
  <c r="B16" i="1"/>
  <c r="B18" i="1"/>
  <c r="B17" i="1"/>
  <c r="B14" i="1"/>
  <c r="B15" i="1"/>
  <c r="B11" i="1"/>
  <c r="B13" i="1"/>
  <c r="B10" i="1"/>
  <c r="B19" i="1"/>
  <c r="B12" i="1"/>
  <c r="B8" i="1"/>
</calcChain>
</file>

<file path=xl/sharedStrings.xml><?xml version="1.0" encoding="utf-8"?>
<sst xmlns="http://schemas.openxmlformats.org/spreadsheetml/2006/main" count="46" uniqueCount="35">
  <si>
    <t>项目名称：首钢蓉城里</t>
  </si>
  <si>
    <t>开发企业名称：成都首钢房地产开发有限公司</t>
  </si>
  <si>
    <t>预/现售证号：51010820191033</t>
  </si>
  <si>
    <t>项目区域：成华区</t>
  </si>
  <si>
    <t>公证摇号编号</t>
  </si>
  <si>
    <t>购房登记号</t>
  </si>
  <si>
    <t>A00001</t>
  </si>
  <si>
    <t>20190420000074</t>
  </si>
  <si>
    <t>A00002</t>
  </si>
  <si>
    <t>20190420000231</t>
  </si>
  <si>
    <t>A00003</t>
  </si>
  <si>
    <t>20190420000801</t>
  </si>
  <si>
    <t>A00004</t>
  </si>
  <si>
    <t>20190420000841</t>
  </si>
  <si>
    <t>A00005</t>
  </si>
  <si>
    <t>20190420001191</t>
  </si>
  <si>
    <t>A00006</t>
  </si>
  <si>
    <t>20190421000203</t>
  </si>
  <si>
    <t>A00007</t>
  </si>
  <si>
    <t>20190421000603</t>
  </si>
  <si>
    <t>A00008</t>
  </si>
  <si>
    <t>20190421000638</t>
  </si>
  <si>
    <t>A00009</t>
  </si>
  <si>
    <t>20190422000133</t>
  </si>
  <si>
    <t>A00010</t>
  </si>
  <si>
    <t>20190422000792</t>
  </si>
  <si>
    <t>A00011</t>
  </si>
  <si>
    <t>20190422000903</t>
  </si>
  <si>
    <t>A00012</t>
  </si>
  <si>
    <t>20190422000994</t>
  </si>
  <si>
    <t>选房顺序号</t>
    <phoneticPr fontId="2" type="noConversion"/>
  </si>
  <si>
    <t>轮数</t>
  </si>
  <si>
    <t>第一轮</t>
    <phoneticPr fontId="2" type="noConversion"/>
  </si>
  <si>
    <t>棚改家庭登记购房人选房顺序公证摇号结果</t>
    <phoneticPr fontId="2" type="noConversion"/>
  </si>
  <si>
    <r>
      <rPr>
        <b/>
        <sz val="12"/>
        <rFont val="宋体"/>
        <family val="3"/>
        <charset val="134"/>
      </rPr>
      <t>项目地址：成华区湖秀二路</t>
    </r>
    <r>
      <rPr>
        <b/>
        <sz val="12"/>
        <rFont val="Calibri"/>
        <family val="2"/>
      </rPr>
      <t>66</t>
    </r>
    <r>
      <rPr>
        <b/>
        <sz val="12"/>
        <rFont val="宋体"/>
        <family val="3"/>
        <charset val="134"/>
      </rPr>
      <t>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</si>
</sst>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宋体"/>
      <family val="2"/>
      <scheme val="minor"/>
    </font>
    <font>
      <b/>
      <sz val="12"/>
      <name val="Calibri"/>
      <family val="2"/>
    </font>
    <font>
      <sz val="9"/>
      <name val="宋体"/>
      <family val="3"/>
      <charset val="134"/>
      <scheme val="minor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2"/>
      <name val="Calibr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671;&#21495;/&#39318;&#38050;&#33993;&#22478;&#37324;---&#27611;&#20122;&#19996;/&#25671;&#21495;&#32467;&#26524;/2019&#24180;4&#26376;30&#26085;&#39318;&#38050;&#33993;&#22478;&#37324;11&#12289;12&#12289;13&#21495;&#27004;&#26842;&#25913;&#36135;&#24065;&#21270;&#23433;&#32622;&#20303;&#25143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A00001</v>
          </cell>
          <cell r="D2">
            <v>1</v>
          </cell>
        </row>
        <row r="3">
          <cell r="C3" t="str">
            <v>A00002</v>
          </cell>
          <cell r="D3">
            <v>2</v>
          </cell>
        </row>
        <row r="4">
          <cell r="C4" t="str">
            <v>A00010</v>
          </cell>
          <cell r="D4">
            <v>3</v>
          </cell>
        </row>
        <row r="5">
          <cell r="C5" t="str">
            <v>A00008</v>
          </cell>
          <cell r="D5">
            <v>4</v>
          </cell>
        </row>
        <row r="6">
          <cell r="C6" t="str">
            <v>A00012</v>
          </cell>
          <cell r="D6">
            <v>5</v>
          </cell>
        </row>
        <row r="7">
          <cell r="C7" t="str">
            <v>A00009</v>
          </cell>
          <cell r="D7">
            <v>6</v>
          </cell>
        </row>
        <row r="8">
          <cell r="C8" t="str">
            <v>A00006</v>
          </cell>
          <cell r="D8">
            <v>7</v>
          </cell>
        </row>
        <row r="9">
          <cell r="C9" t="str">
            <v>A00007</v>
          </cell>
          <cell r="D9">
            <v>8</v>
          </cell>
        </row>
        <row r="10">
          <cell r="C10" t="str">
            <v>A00003</v>
          </cell>
          <cell r="D10">
            <v>9</v>
          </cell>
        </row>
        <row r="11">
          <cell r="C11" t="str">
            <v>A00005</v>
          </cell>
          <cell r="D11">
            <v>10</v>
          </cell>
        </row>
        <row r="12">
          <cell r="C12" t="str">
            <v>A00004</v>
          </cell>
          <cell r="D12">
            <v>11</v>
          </cell>
        </row>
        <row r="13">
          <cell r="C13" t="str">
            <v>A00011</v>
          </cell>
          <cell r="D13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L22" sqref="L22"/>
    </sheetView>
  </sheetViews>
  <sheetFormatPr defaultRowHeight="13.5" x14ac:dyDescent="0.15"/>
  <cols>
    <col min="1" max="1" width="9" style="2"/>
    <col min="2" max="2" width="11.625" bestFit="1" customWidth="1"/>
    <col min="3" max="4" width="20" customWidth="1"/>
  </cols>
  <sheetData>
    <row r="1" spans="1:7" ht="14.25" x14ac:dyDescent="0.15">
      <c r="A1" s="7" t="s">
        <v>33</v>
      </c>
      <c r="B1" s="7"/>
      <c r="C1" s="7"/>
      <c r="D1" s="7"/>
      <c r="E1" s="4"/>
      <c r="F1" s="4"/>
      <c r="G1" s="4"/>
    </row>
    <row r="2" spans="1:7" ht="15.75" x14ac:dyDescent="0.25">
      <c r="A2" s="8" t="s">
        <v>0</v>
      </c>
      <c r="B2" s="8"/>
      <c r="C2" s="8"/>
      <c r="D2" s="8"/>
      <c r="E2" s="5"/>
      <c r="F2" s="5"/>
      <c r="G2" s="5"/>
    </row>
    <row r="3" spans="1:7" ht="15.75" x14ac:dyDescent="0.25">
      <c r="A3" s="9" t="s">
        <v>34</v>
      </c>
      <c r="B3" s="9"/>
      <c r="C3" s="9"/>
      <c r="D3" s="9"/>
      <c r="E3" s="6"/>
      <c r="F3" s="6"/>
      <c r="G3" s="6"/>
    </row>
    <row r="4" spans="1:7" ht="15.75" x14ac:dyDescent="0.25">
      <c r="A4" s="8" t="s">
        <v>1</v>
      </c>
      <c r="B4" s="8"/>
      <c r="C4" s="8"/>
      <c r="D4" s="8"/>
      <c r="E4" s="5"/>
      <c r="F4" s="5"/>
      <c r="G4" s="5"/>
    </row>
    <row r="5" spans="1:7" ht="15.75" x14ac:dyDescent="0.25">
      <c r="A5" s="8" t="s">
        <v>2</v>
      </c>
      <c r="B5" s="8"/>
      <c r="C5" s="8"/>
      <c r="D5" s="8"/>
      <c r="E5" s="5"/>
      <c r="F5" s="5"/>
      <c r="G5" s="5"/>
    </row>
    <row r="6" spans="1:7" ht="15.75" x14ac:dyDescent="0.25">
      <c r="A6" s="10" t="s">
        <v>3</v>
      </c>
      <c r="B6" s="10"/>
      <c r="C6" s="10"/>
      <c r="D6" s="10"/>
      <c r="E6" s="5"/>
      <c r="F6" s="5"/>
      <c r="G6" s="5"/>
    </row>
    <row r="7" spans="1:7" ht="15.75" x14ac:dyDescent="0.25">
      <c r="A7" s="3" t="s">
        <v>31</v>
      </c>
      <c r="B7" s="3" t="s">
        <v>30</v>
      </c>
      <c r="C7" s="1" t="s">
        <v>4</v>
      </c>
      <c r="D7" s="1" t="s">
        <v>5</v>
      </c>
    </row>
    <row r="8" spans="1:7" ht="15.75" x14ac:dyDescent="0.15">
      <c r="A8" s="3" t="s">
        <v>32</v>
      </c>
      <c r="B8" s="3">
        <f>VLOOKUP(C8,[1]摇号结果!$C$1:$D$65536,2,0)</f>
        <v>1</v>
      </c>
      <c r="C8" s="3" t="s">
        <v>6</v>
      </c>
      <c r="D8" s="3" t="s">
        <v>7</v>
      </c>
    </row>
    <row r="9" spans="1:7" ht="15.75" x14ac:dyDescent="0.15">
      <c r="A9" s="3" t="s">
        <v>32</v>
      </c>
      <c r="B9" s="3">
        <f>VLOOKUP(C9,[1]摇号结果!$C$1:$D$65536,2,0)</f>
        <v>2</v>
      </c>
      <c r="C9" s="3" t="s">
        <v>8</v>
      </c>
      <c r="D9" s="3" t="s">
        <v>9</v>
      </c>
    </row>
    <row r="10" spans="1:7" ht="15.75" x14ac:dyDescent="0.15">
      <c r="A10" s="3" t="s">
        <v>32</v>
      </c>
      <c r="B10" s="3">
        <f>VLOOKUP(C10,[1]摇号结果!$C$1:$D$65536,2,0)</f>
        <v>3</v>
      </c>
      <c r="C10" s="3" t="s">
        <v>24</v>
      </c>
      <c r="D10" s="3" t="s">
        <v>25</v>
      </c>
    </row>
    <row r="11" spans="1:7" ht="15.75" x14ac:dyDescent="0.15">
      <c r="A11" s="3" t="s">
        <v>32</v>
      </c>
      <c r="B11" s="3">
        <f>VLOOKUP(C11,[1]摇号结果!$C$1:$D$65536,2,0)</f>
        <v>4</v>
      </c>
      <c r="C11" s="3" t="s">
        <v>20</v>
      </c>
      <c r="D11" s="3" t="s">
        <v>21</v>
      </c>
    </row>
    <row r="12" spans="1:7" ht="15.75" x14ac:dyDescent="0.15">
      <c r="A12" s="3" t="s">
        <v>32</v>
      </c>
      <c r="B12" s="3">
        <f>VLOOKUP(C12,[1]摇号结果!$C$1:$D$65536,2,0)</f>
        <v>5</v>
      </c>
      <c r="C12" s="3" t="s">
        <v>28</v>
      </c>
      <c r="D12" s="3" t="s">
        <v>29</v>
      </c>
    </row>
    <row r="13" spans="1:7" ht="15.75" x14ac:dyDescent="0.15">
      <c r="A13" s="3" t="s">
        <v>32</v>
      </c>
      <c r="B13" s="3">
        <f>VLOOKUP(C13,[1]摇号结果!$C$1:$D$65536,2,0)</f>
        <v>6</v>
      </c>
      <c r="C13" s="3" t="s">
        <v>22</v>
      </c>
      <c r="D13" s="3" t="s">
        <v>23</v>
      </c>
    </row>
    <row r="14" spans="1:7" ht="15.75" x14ac:dyDescent="0.15">
      <c r="A14" s="3" t="s">
        <v>32</v>
      </c>
      <c r="B14" s="3">
        <f>VLOOKUP(C14,[1]摇号结果!$C$1:$D$65536,2,0)</f>
        <v>7</v>
      </c>
      <c r="C14" s="3" t="s">
        <v>16</v>
      </c>
      <c r="D14" s="3" t="s">
        <v>17</v>
      </c>
    </row>
    <row r="15" spans="1:7" ht="15.75" x14ac:dyDescent="0.15">
      <c r="A15" s="3" t="s">
        <v>32</v>
      </c>
      <c r="B15" s="3">
        <f>VLOOKUP(C15,[1]摇号结果!$C$1:$D$65536,2,0)</f>
        <v>8</v>
      </c>
      <c r="C15" s="3" t="s">
        <v>18</v>
      </c>
      <c r="D15" s="3" t="s">
        <v>19</v>
      </c>
    </row>
    <row r="16" spans="1:7" ht="15.75" x14ac:dyDescent="0.15">
      <c r="A16" s="3" t="s">
        <v>32</v>
      </c>
      <c r="B16" s="3">
        <f>VLOOKUP(C16,[1]摇号结果!$C$1:$D$65536,2,0)</f>
        <v>9</v>
      </c>
      <c r="C16" s="3" t="s">
        <v>10</v>
      </c>
      <c r="D16" s="3" t="s">
        <v>11</v>
      </c>
    </row>
    <row r="17" spans="1:4" ht="15.75" x14ac:dyDescent="0.15">
      <c r="A17" s="3" t="s">
        <v>32</v>
      </c>
      <c r="B17" s="3">
        <f>VLOOKUP(C17,[1]摇号结果!$C$1:$D$65536,2,0)</f>
        <v>10</v>
      </c>
      <c r="C17" s="3" t="s">
        <v>14</v>
      </c>
      <c r="D17" s="3" t="s">
        <v>15</v>
      </c>
    </row>
    <row r="18" spans="1:4" ht="15.75" x14ac:dyDescent="0.15">
      <c r="A18" s="3" t="s">
        <v>32</v>
      </c>
      <c r="B18" s="3">
        <f>VLOOKUP(C18,[1]摇号结果!$C$1:$D$65536,2,0)</f>
        <v>11</v>
      </c>
      <c r="C18" s="3" t="s">
        <v>12</v>
      </c>
      <c r="D18" s="3" t="s">
        <v>13</v>
      </c>
    </row>
    <row r="19" spans="1:4" ht="15.75" x14ac:dyDescent="0.15">
      <c r="A19" s="3" t="s">
        <v>32</v>
      </c>
      <c r="B19" s="3">
        <f>VLOOKUP(C19,[1]摇号结果!$C$1:$D$65536,2,0)</f>
        <v>12</v>
      </c>
      <c r="C19" s="3" t="s">
        <v>26</v>
      </c>
      <c r="D19" s="3" t="s">
        <v>27</v>
      </c>
    </row>
  </sheetData>
  <sortState ref="B2:D12">
    <sortCondition ref="B2"/>
  </sortState>
  <mergeCells count="6">
    <mergeCell ref="A6:D6"/>
    <mergeCell ref="A1:D1"/>
    <mergeCell ref="A2:D2"/>
    <mergeCell ref="A3:D3"/>
    <mergeCell ref="A4:D4"/>
    <mergeCell ref="A5:D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李娜</cp:lastModifiedBy>
  <dcterms:created xsi:type="dcterms:W3CDTF">2019-04-26T06:53:50Z</dcterms:created>
  <dcterms:modified xsi:type="dcterms:W3CDTF">2019-04-30T06:47:18Z</dcterms:modified>
</cp:coreProperties>
</file>