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8010"/>
  </bookViews>
  <sheets>
    <sheet name="Sheet0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<sst xmlns="http://schemas.openxmlformats.org/spreadsheetml/2006/main" count="27">
  <si>
    <t>刚需家庭登记购房人摇号结果</t>
  </si>
  <si>
    <t>项目名称：翰林·首府</t>
  </si>
  <si>
    <t>开发企业名称：成都市美崇房地产开发有限公司</t>
  </si>
  <si>
    <t>项目地址信息：崇州市义邑坊路66号</t>
  </si>
  <si>
    <t>预/现售证号：924</t>
  </si>
  <si>
    <t>项目区域：崇州市</t>
  </si>
  <si>
    <t>轮数</t>
  </si>
  <si>
    <t>选房顺序号</t>
  </si>
  <si>
    <t>公证摇号编号</t>
  </si>
  <si>
    <t>刚需家庭</t>
  </si>
  <si>
    <t>购房登记号</t>
  </si>
  <si>
    <t>B00005</t>
  </si>
  <si>
    <t>登记购房人</t>
  </si>
  <si>
    <t>20181111001236</t>
  </si>
  <si>
    <t>B00001</t>
  </si>
  <si>
    <t>20181110000553</t>
  </si>
  <si>
    <t>B00004</t>
  </si>
  <si>
    <t>20181111001082</t>
  </si>
  <si>
    <t>共同购房人:妻子</t>
  </si>
  <si>
    <t/>
  </si>
  <si>
    <t>B00006</t>
  </si>
  <si>
    <t>20181112000805</t>
  </si>
  <si>
    <t>B00002</t>
  </si>
  <si>
    <t>20181110001802</t>
  </si>
  <si>
    <t>家庭成员:儿子</t>
  </si>
  <si>
    <t>B00003</t>
  </si>
  <si>
    <t>20181110002477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</si>
</sst>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752;&#26519;&#39318;&#24220;&#19977;&#25209;&#27425;&#21517;&#21333;\&#25671;&#21495;&#32467;&#26524;\&#21018;&#38656;&#25671;&#21495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2">
          <cell r="A2" t="str">
            <v>B00005</v>
          </cell>
          <cell r="B2">
            <v>1</v>
          </cell>
        </row>
        <row r="3">
          <cell r="A3" t="str">
            <v>B00001</v>
          </cell>
          <cell r="B3">
            <v>2</v>
          </cell>
        </row>
        <row r="4">
          <cell r="A4" t="str">
            <v>B00004</v>
          </cell>
          <cell r="B4">
            <v>3</v>
          </cell>
        </row>
        <row r="5">
          <cell r="A5" t="str">
            <v>B00006</v>
          </cell>
          <cell r="B5">
            <v>4</v>
          </cell>
        </row>
        <row r="6">
          <cell r="A6" t="str">
            <v>B00002</v>
          </cell>
          <cell r="B6">
            <v>5</v>
          </cell>
        </row>
        <row r="7">
          <cell r="A7" t="str">
            <v>B00003</v>
          </cell>
          <cell r="B7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C21" sqref="C21"/>
    </sheetView>
  </sheetViews>
  <sheetFormatPr defaultColWidth="9" defaultRowHeight="13.5" outlineLevelCol="4"/>
  <cols>
    <col min="1" max="1" width="6.125" customWidth="1"/>
    <col min="2" max="2" width="16.875" customWidth="1"/>
    <col min="3" max="3" width="24.125" customWidth="1"/>
    <col min="4" max="4" width="24.5" customWidth="1"/>
    <col min="5" max="5" width="24.625" customWidth="1"/>
  </cols>
  <sheetData>
    <row r="1" ht="14.25" spans="1:5">
      <c r="A1" s="1" t="s">
        <v>0</v>
      </c>
      <c r="B1" s="1"/>
      <c r="C1" s="1"/>
      <c r="D1" s="1"/>
      <c r="E1" s="1"/>
    </row>
    <row r="2" ht="15.75" spans="1:5">
      <c r="A2" s="2" t="s">
        <v>1</v>
      </c>
      <c r="B2" s="2"/>
      <c r="C2" s="2"/>
      <c r="D2" s="2"/>
      <c r="E2" s="2"/>
    </row>
    <row r="3" ht="15.75" spans="1:5">
      <c r="A3" s="2" t="s">
        <v>2</v>
      </c>
      <c r="B3" s="2"/>
      <c r="C3" s="2"/>
      <c r="D3" s="2"/>
      <c r="E3" s="2"/>
    </row>
    <row r="4" ht="15.75" spans="1:5">
      <c r="A4" s="2" t="s">
        <v>3</v>
      </c>
      <c r="B4" s="2"/>
      <c r="C4" s="2"/>
      <c r="D4" s="2"/>
      <c r="E4" s="2"/>
    </row>
    <row r="5" ht="15.75" spans="1:5">
      <c r="A5" s="2" t="s">
        <v>4</v>
      </c>
      <c r="B5" s="2"/>
      <c r="C5" s="2"/>
      <c r="D5" s="2"/>
      <c r="E5" s="2"/>
    </row>
    <row r="6" ht="15.75" spans="1:5">
      <c r="A6" s="2" t="s">
        <v>5</v>
      </c>
      <c r="B6" s="2"/>
      <c r="C6" s="2"/>
      <c r="D6" s="2"/>
      <c r="E6" s="2"/>
    </row>
    <row r="7" ht="15.75" spans="1:5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</row>
    <row r="8" ht="15" spans="1:5">
      <c r="A8" s="4">
        <v>1</v>
      </c>
      <c r="B8" s="4">
        <f>VLOOKUP(C8,[1]摇号结果!$A$2:$B$7,2,0)</f>
        <v>1</v>
      </c>
      <c r="C8" s="4" t="s">
        <v>11</v>
      </c>
      <c r="D8" s="4" t="s">
        <v>12</v>
      </c>
      <c r="E8" s="4" t="s">
        <v>13</v>
      </c>
    </row>
    <row r="9" ht="15" spans="1:5">
      <c r="A9" s="4"/>
      <c r="B9" s="4">
        <f>VLOOKUP(C9,[1]摇号结果!$A$2:$B$7,2,0)</f>
        <v>2</v>
      </c>
      <c r="C9" s="4" t="s">
        <v>14</v>
      </c>
      <c r="D9" s="4" t="s">
        <v>12</v>
      </c>
      <c r="E9" s="4" t="s">
        <v>15</v>
      </c>
    </row>
    <row r="10" ht="15" spans="1:5">
      <c r="A10" s="4"/>
      <c r="B10" s="4">
        <f>VLOOKUP(C10,[1]摇号结果!$A$2:$B$7,2,0)</f>
        <v>3</v>
      </c>
      <c r="C10" s="4" t="s">
        <v>16</v>
      </c>
      <c r="D10" s="4" t="s">
        <v>12</v>
      </c>
      <c r="E10" s="4" t="s">
        <v>17</v>
      </c>
    </row>
    <row r="11" ht="15" spans="1:5">
      <c r="A11" s="4"/>
      <c r="B11" s="4"/>
      <c r="C11" s="4"/>
      <c r="D11" s="4" t="s">
        <v>18</v>
      </c>
      <c r="E11" s="4" t="s">
        <v>19</v>
      </c>
    </row>
    <row r="12" ht="15" spans="1:5">
      <c r="A12" s="4"/>
      <c r="B12" s="4">
        <f>VLOOKUP(C12,[1]摇号结果!$A$2:$B$7,2,0)</f>
        <v>4</v>
      </c>
      <c r="C12" s="4" t="s">
        <v>20</v>
      </c>
      <c r="D12" s="4" t="s">
        <v>12</v>
      </c>
      <c r="E12" s="4" t="s">
        <v>21</v>
      </c>
    </row>
    <row r="13" ht="15" spans="1:5">
      <c r="A13" s="4"/>
      <c r="B13" s="4"/>
      <c r="C13" s="4"/>
      <c r="D13" s="4" t="s">
        <v>18</v>
      </c>
      <c r="E13" s="4" t="s">
        <v>19</v>
      </c>
    </row>
    <row r="14" ht="15" spans="1:5">
      <c r="A14" s="4"/>
      <c r="B14" s="4">
        <f>VLOOKUP(C14,[1]摇号结果!$A$2:$B$7,2,0)</f>
        <v>5</v>
      </c>
      <c r="C14" s="4" t="s">
        <v>22</v>
      </c>
      <c r="D14" s="4" t="s">
        <v>12</v>
      </c>
      <c r="E14" s="4" t="s">
        <v>23</v>
      </c>
    </row>
    <row r="15" ht="15" spans="1:5">
      <c r="A15" s="4"/>
      <c r="B15" s="4"/>
      <c r="C15" s="4"/>
      <c r="D15" s="4" t="s">
        <v>18</v>
      </c>
      <c r="E15" s="4" t="s">
        <v>19</v>
      </c>
    </row>
    <row r="16" ht="15" spans="1:5">
      <c r="A16" s="4"/>
      <c r="B16" s="4"/>
      <c r="C16" s="4"/>
      <c r="D16" s="4" t="s">
        <v>24</v>
      </c>
      <c r="E16" s="4" t="s">
        <v>19</v>
      </c>
    </row>
    <row r="17" ht="15" spans="1:5">
      <c r="A17" s="4"/>
      <c r="B17" s="4"/>
      <c r="C17" s="4"/>
      <c r="D17" s="4" t="s">
        <v>24</v>
      </c>
      <c r="E17" s="4" t="s">
        <v>19</v>
      </c>
    </row>
    <row r="18" ht="15" spans="1:5">
      <c r="A18" s="4"/>
      <c r="B18" s="4">
        <f>VLOOKUP(C18,[1]摇号结果!$A$2:$B$7,2,0)</f>
        <v>6</v>
      </c>
      <c r="C18" s="4" t="s">
        <v>25</v>
      </c>
      <c r="D18" s="4" t="s">
        <v>12</v>
      </c>
      <c r="E18" s="4" t="s">
        <v>26</v>
      </c>
    </row>
    <row r="19" ht="15" spans="2:2">
      <c r="B19" s="5"/>
    </row>
  </sheetData>
  <sortState ref="B8:G18">
    <sortCondition ref="B8"/>
  </sortState>
  <mergeCells count="7">
    <mergeCell ref="A1:E1"/>
    <mergeCell ref="A2:E2"/>
    <mergeCell ref="A3:E3"/>
    <mergeCell ref="A4:E4"/>
    <mergeCell ref="A5:E5"/>
    <mergeCell ref="A6:E6"/>
    <mergeCell ref="A8:A18"/>
  </mergeCells>
  <pageMargins left="0.393055555555556" right="0.393055555555556" top="0.471527777777778" bottom="0.471527777777778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氵羊</cp:lastModifiedBy>
  <dcterms:created xsi:type="dcterms:W3CDTF">2018-11-13T01:49:00Z</dcterms:created>
  <dcterms:modified xsi:type="dcterms:W3CDTF">2018-11-20T07:19:45Z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