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 activeTab="1"/>
  </bookViews>
  <sheets>
    <sheet name="刚需" sheetId="4" r:id="rId1"/>
    <sheet name="普通" sheetId="1" r:id="rId2"/>
  </sheets>
  <externalReferences>
    <externalReference r:id="rId3"/>
  </externalReferences>
  <definedNames>
    <definedName name="_xlnm._FilterDatabase" localSheetId="1" hidden="1">普通!$A$2:$G$75</definedName>
  </definedNames>
  <calcPr calcId="144525"/>
</workbook>
</file>

<file path=xl/sharedStrings.xml><?xml version="1.0" encoding="utf-8"?>
<sst xmlns="http://schemas.openxmlformats.org/spreadsheetml/2006/main" count="243">
  <si>
    <t>宝信青城选房登记表（刚需）</t>
  </si>
  <si>
    <t>选房顺序号</t>
  </si>
  <si>
    <t>公证摇号编号</t>
  </si>
  <si>
    <t>刚需家庭</t>
  </si>
  <si>
    <t>购房登记号</t>
  </si>
  <si>
    <t>姓名</t>
  </si>
  <si>
    <t>身份证照号码</t>
  </si>
  <si>
    <t>选房结果</t>
  </si>
  <si>
    <t>B00001</t>
  </si>
  <si>
    <t>登记购房人</t>
  </si>
  <si>
    <t>20181019003310</t>
  </si>
  <si>
    <t>*琭</t>
  </si>
  <si>
    <t>510112********6011</t>
  </si>
  <si>
    <t>宝信青城选房登记表（普通）</t>
  </si>
  <si>
    <t>普通家庭</t>
  </si>
  <si>
    <t>C00001</t>
  </si>
  <si>
    <t>20181019000897</t>
  </si>
  <si>
    <t>*长庆</t>
  </si>
  <si>
    <t>510721********9416</t>
  </si>
  <si>
    <t>C00030</t>
  </si>
  <si>
    <t>20181021001923</t>
  </si>
  <si>
    <t>*达胜</t>
  </si>
  <si>
    <t>362524********0015</t>
  </si>
  <si>
    <t>家庭成员:妻子</t>
  </si>
  <si>
    <t/>
  </si>
  <si>
    <t>*小琴</t>
  </si>
  <si>
    <t>362524********0048</t>
  </si>
  <si>
    <t>家庭成员:女儿</t>
  </si>
  <si>
    <t>*君馨</t>
  </si>
  <si>
    <t>361023********0041</t>
  </si>
  <si>
    <t>C00031</t>
  </si>
  <si>
    <t>20181021002132</t>
  </si>
  <si>
    <t>*婷婷</t>
  </si>
  <si>
    <t>513029********6989</t>
  </si>
  <si>
    <t>16-1-5-16</t>
  </si>
  <si>
    <t>共同购房人:丈夫</t>
  </si>
  <si>
    <t>*喜兵</t>
  </si>
  <si>
    <t>513029********6756</t>
  </si>
  <si>
    <t>*晓偲</t>
  </si>
  <si>
    <t>510106********5146</t>
  </si>
  <si>
    <t>C00002</t>
  </si>
  <si>
    <t>20181019001017</t>
  </si>
  <si>
    <t>*琴</t>
  </si>
  <si>
    <t>510107********2626</t>
  </si>
  <si>
    <t>家庭成员:丈夫</t>
  </si>
  <si>
    <t>*华</t>
  </si>
  <si>
    <t>510221********0218</t>
  </si>
  <si>
    <t>C00026</t>
  </si>
  <si>
    <t>20181021000472</t>
  </si>
  <si>
    <t>*英</t>
  </si>
  <si>
    <t>511023********0049</t>
  </si>
  <si>
    <t>*全胜</t>
  </si>
  <si>
    <t>511023********1817</t>
  </si>
  <si>
    <t>C00012</t>
  </si>
  <si>
    <t>20181020000513</t>
  </si>
  <si>
    <t>*星宁</t>
  </si>
  <si>
    <t>510106********4117</t>
  </si>
  <si>
    <t>共同购房人:妻子</t>
  </si>
  <si>
    <t>*婷</t>
  </si>
  <si>
    <t>510104********0026</t>
  </si>
  <si>
    <t>家庭成员:儿子</t>
  </si>
  <si>
    <t>*寅宸</t>
  </si>
  <si>
    <t>510106********0010</t>
  </si>
  <si>
    <t>C00024</t>
  </si>
  <si>
    <t>20181021000378</t>
  </si>
  <si>
    <t>*涛</t>
  </si>
  <si>
    <t>510184********9812</t>
  </si>
  <si>
    <t>C00005</t>
  </si>
  <si>
    <t>20181019001452</t>
  </si>
  <si>
    <t>*春</t>
  </si>
  <si>
    <t>510682********0221</t>
  </si>
  <si>
    <t>*翔</t>
  </si>
  <si>
    <t>511022********0019</t>
  </si>
  <si>
    <t>*铠源</t>
  </si>
  <si>
    <t>510108********0118</t>
  </si>
  <si>
    <t>C00033</t>
  </si>
  <si>
    <t>20181021002607</t>
  </si>
  <si>
    <t>*恬知</t>
  </si>
  <si>
    <t>510108********3624</t>
  </si>
  <si>
    <t>C00004</t>
  </si>
  <si>
    <t>20181019001215</t>
  </si>
  <si>
    <t>*秋云</t>
  </si>
  <si>
    <t>510102********1886</t>
  </si>
  <si>
    <t>16-1-1-2</t>
  </si>
  <si>
    <t>*代明</t>
  </si>
  <si>
    <t>510102********1894</t>
  </si>
  <si>
    <t>C00032</t>
  </si>
  <si>
    <t>20181021002462</t>
  </si>
  <si>
    <t>*薇</t>
  </si>
  <si>
    <t>510105********152X</t>
  </si>
  <si>
    <t>15-1-1-2</t>
  </si>
  <si>
    <t>*逸凡</t>
  </si>
  <si>
    <t>510107********6197</t>
  </si>
  <si>
    <t>*海坤</t>
  </si>
  <si>
    <t>510107********0159</t>
  </si>
  <si>
    <t>*浩宇</t>
  </si>
  <si>
    <t>510105********2275</t>
  </si>
  <si>
    <t>C00013</t>
  </si>
  <si>
    <t>20181020000655</t>
  </si>
  <si>
    <t>*静</t>
  </si>
  <si>
    <t>510103********0024</t>
  </si>
  <si>
    <t>16-2-1-4</t>
  </si>
  <si>
    <t>*定益</t>
  </si>
  <si>
    <t>510102********7071</t>
  </si>
  <si>
    <t>C00022</t>
  </si>
  <si>
    <t>20181020002275</t>
  </si>
  <si>
    <t>*仕宏</t>
  </si>
  <si>
    <t>510107********2974</t>
  </si>
  <si>
    <t>*琳</t>
  </si>
  <si>
    <t>510123********0023</t>
  </si>
  <si>
    <t>C00003</t>
  </si>
  <si>
    <t>20181019001095</t>
  </si>
  <si>
    <t>*岚</t>
  </si>
  <si>
    <t>510111********0416</t>
  </si>
  <si>
    <t>15-1-5-13</t>
  </si>
  <si>
    <t>*盛琼</t>
  </si>
  <si>
    <t>510111********0364</t>
  </si>
  <si>
    <t>C00010</t>
  </si>
  <si>
    <t>20181019003644</t>
  </si>
  <si>
    <t>*吟</t>
  </si>
  <si>
    <t>510106********442X</t>
  </si>
  <si>
    <t>C00019</t>
  </si>
  <si>
    <t>20181020001828</t>
  </si>
  <si>
    <t>*新</t>
  </si>
  <si>
    <t>510125********0092</t>
  </si>
  <si>
    <t>*应平</t>
  </si>
  <si>
    <t>510125********0029</t>
  </si>
  <si>
    <t>*佳怡</t>
  </si>
  <si>
    <t>510125********0021</t>
  </si>
  <si>
    <t>C00021</t>
  </si>
  <si>
    <t>20181020002161</t>
  </si>
  <si>
    <t>511023********0865</t>
  </si>
  <si>
    <t>*思源</t>
  </si>
  <si>
    <t>510603********795X</t>
  </si>
  <si>
    <t>*宗强</t>
  </si>
  <si>
    <t>511023********6214</t>
  </si>
  <si>
    <t>C00018</t>
  </si>
  <si>
    <t>20181020001514</t>
  </si>
  <si>
    <t>*锋</t>
  </si>
  <si>
    <t>510105********2272</t>
  </si>
  <si>
    <t>16-1-1-4</t>
  </si>
  <si>
    <t>*梦露</t>
  </si>
  <si>
    <t>511302********0722</t>
  </si>
  <si>
    <t>*梓宁</t>
  </si>
  <si>
    <t>510107********0083</t>
  </si>
  <si>
    <t>C00007</t>
  </si>
  <si>
    <t>20181019001611</t>
  </si>
  <si>
    <t>*莉</t>
  </si>
  <si>
    <t>510103********0983</t>
  </si>
  <si>
    <t>15-2-5-16</t>
  </si>
  <si>
    <t>*齐放</t>
  </si>
  <si>
    <t>510624********0017</t>
  </si>
  <si>
    <t>C00015</t>
  </si>
  <si>
    <t>20181020001076</t>
  </si>
  <si>
    <t>*兰</t>
  </si>
  <si>
    <t>510102********3768</t>
  </si>
  <si>
    <t>*志健</t>
  </si>
  <si>
    <t>510103********2836</t>
  </si>
  <si>
    <t>C00014</t>
  </si>
  <si>
    <t>20181020000823</t>
  </si>
  <si>
    <t>*悦</t>
  </si>
  <si>
    <t>520111********5410</t>
  </si>
  <si>
    <t>*浩然</t>
  </si>
  <si>
    <t>510107********6054</t>
  </si>
  <si>
    <t>*洁莹</t>
  </si>
  <si>
    <t>511023********986X</t>
  </si>
  <si>
    <t>C00009</t>
  </si>
  <si>
    <t>20181019002963</t>
  </si>
  <si>
    <t>*文思</t>
  </si>
  <si>
    <t>510103********6226</t>
  </si>
  <si>
    <t>*红</t>
  </si>
  <si>
    <t>510103********3972</t>
  </si>
  <si>
    <t>C00016</t>
  </si>
  <si>
    <t>20181020001300</t>
  </si>
  <si>
    <t>*建萍</t>
  </si>
  <si>
    <t>511026********0289</t>
  </si>
  <si>
    <t>C00020</t>
  </si>
  <si>
    <t>20181020002071</t>
  </si>
  <si>
    <t>*勇</t>
  </si>
  <si>
    <t>510102********1476</t>
  </si>
  <si>
    <t>15-1-1-1</t>
  </si>
  <si>
    <t>*瑞</t>
  </si>
  <si>
    <t>510102********2869</t>
  </si>
  <si>
    <t>C00017</t>
  </si>
  <si>
    <t>20181020001415</t>
  </si>
  <si>
    <t>*波</t>
  </si>
  <si>
    <t>510181********4625</t>
  </si>
  <si>
    <t>15-3-3-8</t>
  </si>
  <si>
    <t>*顺良</t>
  </si>
  <si>
    <t>510181********2219</t>
  </si>
  <si>
    <t>*鑫扬</t>
  </si>
  <si>
    <t>510181********4614</t>
  </si>
  <si>
    <t>C00008</t>
  </si>
  <si>
    <t>20181019001671</t>
  </si>
  <si>
    <t>*皓月</t>
  </si>
  <si>
    <t>500231********0034</t>
  </si>
  <si>
    <t>*月宏</t>
  </si>
  <si>
    <t>513922********0029</t>
  </si>
  <si>
    <t>*蕙铭</t>
  </si>
  <si>
    <t>500231********002X</t>
  </si>
  <si>
    <t>C00023</t>
  </si>
  <si>
    <t>20181020002890</t>
  </si>
  <si>
    <t>*蕾</t>
  </si>
  <si>
    <t>510181********512X</t>
  </si>
  <si>
    <t>C00011</t>
  </si>
  <si>
    <t>20181020000483</t>
  </si>
  <si>
    <t>*琼丽</t>
  </si>
  <si>
    <t>511027********6720</t>
  </si>
  <si>
    <t>15-4-1-1</t>
  </si>
  <si>
    <t>*纪融</t>
  </si>
  <si>
    <t>510108********0055</t>
  </si>
  <si>
    <t>*彪</t>
  </si>
  <si>
    <t>510102********6592</t>
  </si>
  <si>
    <t>C00027</t>
  </si>
  <si>
    <t>20181021001279</t>
  </si>
  <si>
    <t>*桂琼</t>
  </si>
  <si>
    <t>510112********3628</t>
  </si>
  <si>
    <t>C00025</t>
  </si>
  <si>
    <t>20181021000438</t>
  </si>
  <si>
    <t>*效兵</t>
  </si>
  <si>
    <t>513026********0055</t>
  </si>
  <si>
    <t>*海燕</t>
  </si>
  <si>
    <t>652201********1226</t>
  </si>
  <si>
    <t>C00029</t>
  </si>
  <si>
    <t>20181021001415</t>
  </si>
  <si>
    <t>*志祥</t>
  </si>
  <si>
    <t>510127********5113</t>
  </si>
  <si>
    <t>510127********5121</t>
  </si>
  <si>
    <t>C00028</t>
  </si>
  <si>
    <t>20181021001351</t>
  </si>
  <si>
    <t>*红花</t>
  </si>
  <si>
    <t>452131********0327</t>
  </si>
  <si>
    <t>*建强</t>
  </si>
  <si>
    <t>510181********5116</t>
  </si>
  <si>
    <t>C00006</t>
  </si>
  <si>
    <t>20181019001539</t>
  </si>
  <si>
    <t>*燕</t>
  </si>
  <si>
    <t>510124********0069</t>
  </si>
  <si>
    <t>15-2-1-4</t>
  </si>
  <si>
    <t>*亚强</t>
  </si>
  <si>
    <t>511022********0015</t>
  </si>
  <si>
    <t>*欣妍</t>
  </si>
  <si>
    <t>510104********0163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</si>
</sst>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52" applyFont="1" applyBorder="1" applyAlignment="1">
      <alignment horizontal="center"/>
    </xf>
    <xf numFmtId="0" fontId="4" fillId="0" borderId="2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yuer512412ly\Files\2018&#24180;11&#26376;6&#26085;&#23453;&#20449;&#38738;&#22478;&#19968;&#26399;&#31532;15&#12289;16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C00001</v>
          </cell>
          <cell r="D2">
            <v>1</v>
          </cell>
        </row>
        <row r="3">
          <cell r="C3" t="str">
            <v>C00030</v>
          </cell>
          <cell r="D3">
            <v>2</v>
          </cell>
        </row>
        <row r="4">
          <cell r="C4" t="str">
            <v>C00031</v>
          </cell>
          <cell r="D4">
            <v>3</v>
          </cell>
        </row>
        <row r="5">
          <cell r="C5" t="str">
            <v>C00002</v>
          </cell>
          <cell r="D5">
            <v>4</v>
          </cell>
        </row>
        <row r="6">
          <cell r="C6" t="str">
            <v>C00026</v>
          </cell>
          <cell r="D6">
            <v>5</v>
          </cell>
        </row>
        <row r="7">
          <cell r="C7" t="str">
            <v>C00012</v>
          </cell>
          <cell r="D7">
            <v>6</v>
          </cell>
        </row>
        <row r="8">
          <cell r="C8" t="str">
            <v>C00024</v>
          </cell>
          <cell r="D8">
            <v>7</v>
          </cell>
        </row>
        <row r="9">
          <cell r="C9" t="str">
            <v>C00005</v>
          </cell>
          <cell r="D9">
            <v>8</v>
          </cell>
        </row>
        <row r="10">
          <cell r="C10" t="str">
            <v>C00033</v>
          </cell>
          <cell r="D10">
            <v>9</v>
          </cell>
        </row>
        <row r="11">
          <cell r="C11" t="str">
            <v>C00004</v>
          </cell>
          <cell r="D11">
            <v>10</v>
          </cell>
        </row>
        <row r="12">
          <cell r="C12" t="str">
            <v>C00032</v>
          </cell>
          <cell r="D12">
            <v>11</v>
          </cell>
        </row>
        <row r="13">
          <cell r="C13" t="str">
            <v>C00013</v>
          </cell>
          <cell r="D13">
            <v>12</v>
          </cell>
        </row>
        <row r="14">
          <cell r="C14" t="str">
            <v>C00022</v>
          </cell>
          <cell r="D14">
            <v>13</v>
          </cell>
        </row>
        <row r="15">
          <cell r="C15" t="str">
            <v>C00003</v>
          </cell>
          <cell r="D15">
            <v>14</v>
          </cell>
        </row>
        <row r="16">
          <cell r="C16" t="str">
            <v>C00010</v>
          </cell>
          <cell r="D16">
            <v>15</v>
          </cell>
        </row>
        <row r="17">
          <cell r="C17" t="str">
            <v>C00019</v>
          </cell>
          <cell r="D17">
            <v>16</v>
          </cell>
        </row>
        <row r="18">
          <cell r="C18" t="str">
            <v>C00021</v>
          </cell>
          <cell r="D18">
            <v>17</v>
          </cell>
        </row>
        <row r="19">
          <cell r="C19" t="str">
            <v>C00018</v>
          </cell>
          <cell r="D19">
            <v>18</v>
          </cell>
        </row>
        <row r="20">
          <cell r="C20" t="str">
            <v>C00007</v>
          </cell>
          <cell r="D20">
            <v>19</v>
          </cell>
        </row>
        <row r="21">
          <cell r="C21" t="str">
            <v>C00015</v>
          </cell>
          <cell r="D21">
            <v>20</v>
          </cell>
        </row>
        <row r="22">
          <cell r="C22" t="str">
            <v>C00014</v>
          </cell>
          <cell r="D22">
            <v>21</v>
          </cell>
        </row>
        <row r="23">
          <cell r="C23" t="str">
            <v>C00009</v>
          </cell>
          <cell r="D23">
            <v>22</v>
          </cell>
        </row>
        <row r="24">
          <cell r="C24" t="str">
            <v>C00016</v>
          </cell>
          <cell r="D24">
            <v>23</v>
          </cell>
        </row>
        <row r="25">
          <cell r="C25" t="str">
            <v>C00020</v>
          </cell>
          <cell r="D25">
            <v>24</v>
          </cell>
        </row>
        <row r="26">
          <cell r="C26" t="str">
            <v>C00017</v>
          </cell>
          <cell r="D26">
            <v>25</v>
          </cell>
        </row>
        <row r="27">
          <cell r="C27" t="str">
            <v>C00008</v>
          </cell>
          <cell r="D27">
            <v>26</v>
          </cell>
        </row>
        <row r="28">
          <cell r="C28" t="str">
            <v>C00023</v>
          </cell>
          <cell r="D28">
            <v>27</v>
          </cell>
        </row>
        <row r="29">
          <cell r="C29" t="str">
            <v>C00011</v>
          </cell>
          <cell r="D29">
            <v>28</v>
          </cell>
        </row>
        <row r="30">
          <cell r="C30" t="str">
            <v>C00027</v>
          </cell>
          <cell r="D30">
            <v>29</v>
          </cell>
        </row>
        <row r="31">
          <cell r="C31" t="str">
            <v>C00025</v>
          </cell>
          <cell r="D31">
            <v>30</v>
          </cell>
        </row>
        <row r="32">
          <cell r="C32" t="str">
            <v>C00029</v>
          </cell>
          <cell r="D32">
            <v>31</v>
          </cell>
        </row>
        <row r="33">
          <cell r="C33" t="str">
            <v>C00028</v>
          </cell>
          <cell r="D33">
            <v>32</v>
          </cell>
        </row>
        <row r="34">
          <cell r="C34" t="str">
            <v>C00006</v>
          </cell>
          <cell r="D34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I13" sqref="I13"/>
    </sheetView>
  </sheetViews>
  <sheetFormatPr defaultColWidth="9" defaultRowHeight="13.5" outlineLevelRow="2" outlineLevelCol="6"/>
  <cols>
    <col min="1" max="1" width="12.875" style="1" customWidth="1"/>
    <col min="2" max="2" width="15.125" customWidth="1"/>
    <col min="3" max="3" width="13.625" customWidth="1"/>
    <col min="4" max="4" width="13.75" customWidth="1"/>
    <col min="5" max="5" width="11.875" customWidth="1"/>
    <col min="6" max="6" width="21.375" customWidth="1"/>
    <col min="7" max="7" width="16.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ht="15.75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ht="15" spans="1:7">
      <c r="A3" s="5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3"/>
    </row>
  </sheetData>
  <mergeCells count="1">
    <mergeCell ref="A1:G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C25" sqref="C25"/>
    </sheetView>
  </sheetViews>
  <sheetFormatPr defaultColWidth="9" defaultRowHeight="13.5" outlineLevelCol="6"/>
  <cols>
    <col min="1" max="1" width="11.375" style="1" customWidth="1"/>
    <col min="2" max="2" width="14.125" customWidth="1"/>
    <col min="3" max="3" width="14.375" customWidth="1"/>
    <col min="4" max="4" width="15.125" customWidth="1"/>
    <col min="5" max="5" width="12" customWidth="1"/>
    <col min="6" max="6" width="19.25" customWidth="1"/>
    <col min="7" max="7" width="14.375" customWidth="1"/>
  </cols>
  <sheetData>
    <row r="1" ht="60" customHeight="1" spans="1:7">
      <c r="A1" s="2" t="s">
        <v>13</v>
      </c>
      <c r="B1" s="2"/>
      <c r="C1" s="2"/>
      <c r="D1" s="2"/>
      <c r="E1" s="2"/>
      <c r="F1" s="2"/>
      <c r="G1" s="2"/>
    </row>
    <row r="2" ht="15.75" spans="1:7">
      <c r="A2" s="3" t="s">
        <v>1</v>
      </c>
      <c r="B2" s="3" t="s">
        <v>2</v>
      </c>
      <c r="C2" s="3" t="s">
        <v>14</v>
      </c>
      <c r="D2" s="3" t="s">
        <v>4</v>
      </c>
      <c r="E2" s="3" t="s">
        <v>5</v>
      </c>
      <c r="F2" s="3" t="s">
        <v>6</v>
      </c>
      <c r="G2" s="4" t="s">
        <v>7</v>
      </c>
    </row>
    <row r="3" ht="15" spans="1:7">
      <c r="A3" s="5">
        <f>VLOOKUP(B3,[1]摇号结果!$C$1:$D$65536,2,0)</f>
        <v>1</v>
      </c>
      <c r="B3" s="6" t="s">
        <v>15</v>
      </c>
      <c r="C3" s="6" t="s">
        <v>9</v>
      </c>
      <c r="D3" s="6" t="s">
        <v>16</v>
      </c>
      <c r="E3" s="6" t="s">
        <v>17</v>
      </c>
      <c r="F3" s="6" t="s">
        <v>18</v>
      </c>
      <c r="G3" s="7"/>
    </row>
    <row r="4" ht="15" spans="1:7">
      <c r="A4" s="5">
        <f>VLOOKUP(B4,[1]摇号结果!$C$1:$D$65536,2,0)</f>
        <v>2</v>
      </c>
      <c r="B4" s="6" t="s">
        <v>19</v>
      </c>
      <c r="C4" s="6" t="s">
        <v>9</v>
      </c>
      <c r="D4" s="6" t="s">
        <v>20</v>
      </c>
      <c r="E4" s="6" t="s">
        <v>21</v>
      </c>
      <c r="F4" s="6" t="s">
        <v>22</v>
      </c>
      <c r="G4" s="8"/>
    </row>
    <row r="5" ht="15" spans="1:7">
      <c r="A5" s="5">
        <f>VLOOKUP(B5,[1]摇号结果!$C$1:$D$65536,2,0)</f>
        <v>2</v>
      </c>
      <c r="B5" s="6" t="str">
        <f>B4</f>
        <v>C00030</v>
      </c>
      <c r="C5" s="6" t="s">
        <v>23</v>
      </c>
      <c r="D5" s="6" t="s">
        <v>24</v>
      </c>
      <c r="E5" s="6" t="s">
        <v>25</v>
      </c>
      <c r="F5" s="6" t="s">
        <v>26</v>
      </c>
      <c r="G5" s="9"/>
    </row>
    <row r="6" ht="15" spans="1:7">
      <c r="A6" s="5">
        <f>VLOOKUP(B6,[1]摇号结果!$C$1:$D$65536,2,0)</f>
        <v>2</v>
      </c>
      <c r="B6" s="6" t="str">
        <f>B5</f>
        <v>C00030</v>
      </c>
      <c r="C6" s="6" t="s">
        <v>27</v>
      </c>
      <c r="D6" s="6" t="s">
        <v>24</v>
      </c>
      <c r="E6" s="6" t="s">
        <v>28</v>
      </c>
      <c r="F6" s="6" t="s">
        <v>29</v>
      </c>
      <c r="G6" s="10"/>
    </row>
    <row r="7" ht="15" spans="1:7">
      <c r="A7" s="5">
        <f>VLOOKUP(B7,[1]摇号结果!$C$1:$D$65536,2,0)</f>
        <v>3</v>
      </c>
      <c r="B7" s="6" t="s">
        <v>30</v>
      </c>
      <c r="C7" s="6" t="s">
        <v>9</v>
      </c>
      <c r="D7" s="6" t="s">
        <v>31</v>
      </c>
      <c r="E7" s="6" t="s">
        <v>32</v>
      </c>
      <c r="F7" s="6" t="s">
        <v>33</v>
      </c>
      <c r="G7" s="8" t="s">
        <v>34</v>
      </c>
    </row>
    <row r="8" ht="15" spans="1:7">
      <c r="A8" s="5">
        <f>VLOOKUP(B8,[1]摇号结果!$C$1:$D$65536,2,0)</f>
        <v>3</v>
      </c>
      <c r="B8" s="6" t="str">
        <f>B7</f>
        <v>C00031</v>
      </c>
      <c r="C8" s="6" t="s">
        <v>35</v>
      </c>
      <c r="D8" s="6" t="s">
        <v>24</v>
      </c>
      <c r="E8" s="6" t="s">
        <v>36</v>
      </c>
      <c r="F8" s="6" t="s">
        <v>37</v>
      </c>
      <c r="G8" s="9"/>
    </row>
    <row r="9" ht="15" spans="1:7">
      <c r="A9" s="5">
        <f>VLOOKUP(B9,[1]摇号结果!$C$1:$D$65536,2,0)</f>
        <v>3</v>
      </c>
      <c r="B9" s="6" t="str">
        <f>B8</f>
        <v>C00031</v>
      </c>
      <c r="C9" s="6" t="s">
        <v>27</v>
      </c>
      <c r="D9" s="6" t="s">
        <v>24</v>
      </c>
      <c r="E9" s="6" t="s">
        <v>38</v>
      </c>
      <c r="F9" s="6" t="s">
        <v>39</v>
      </c>
      <c r="G9" s="10"/>
    </row>
    <row r="10" ht="15" spans="1:7">
      <c r="A10" s="5">
        <f>VLOOKUP(B10,[1]摇号结果!$C$1:$D$65536,2,0)</f>
        <v>4</v>
      </c>
      <c r="B10" s="6" t="s">
        <v>40</v>
      </c>
      <c r="C10" s="6" t="s">
        <v>9</v>
      </c>
      <c r="D10" s="6" t="s">
        <v>41</v>
      </c>
      <c r="E10" s="6" t="s">
        <v>42</v>
      </c>
      <c r="F10" s="6" t="s">
        <v>43</v>
      </c>
      <c r="G10" s="8"/>
    </row>
    <row r="11" ht="15" spans="1:7">
      <c r="A11" s="5">
        <f>VLOOKUP(B11,[1]摇号结果!$C$1:$D$65536,2,0)</f>
        <v>4</v>
      </c>
      <c r="B11" s="6" t="str">
        <f>B10</f>
        <v>C00002</v>
      </c>
      <c r="C11" s="6" t="s">
        <v>44</v>
      </c>
      <c r="D11" s="6" t="s">
        <v>24</v>
      </c>
      <c r="E11" s="6" t="s">
        <v>45</v>
      </c>
      <c r="F11" s="6" t="s">
        <v>46</v>
      </c>
      <c r="G11" s="10"/>
    </row>
    <row r="12" ht="15" spans="1:7">
      <c r="A12" s="5">
        <f>VLOOKUP(B12,[1]摇号结果!$C$1:$D$65536,2,0)</f>
        <v>5</v>
      </c>
      <c r="B12" s="6" t="s">
        <v>47</v>
      </c>
      <c r="C12" s="6" t="s">
        <v>9</v>
      </c>
      <c r="D12" s="6" t="s">
        <v>48</v>
      </c>
      <c r="E12" s="6" t="s">
        <v>49</v>
      </c>
      <c r="F12" s="6" t="s">
        <v>50</v>
      </c>
      <c r="G12" s="8"/>
    </row>
    <row r="13" ht="15" spans="1:7">
      <c r="A13" s="5">
        <f>VLOOKUP(B13,[1]摇号结果!$C$1:$D$65536,2,0)</f>
        <v>5</v>
      </c>
      <c r="B13" s="6" t="str">
        <f>B12</f>
        <v>C00026</v>
      </c>
      <c r="C13" s="6" t="s">
        <v>44</v>
      </c>
      <c r="D13" s="6" t="s">
        <v>24</v>
      </c>
      <c r="E13" s="6" t="s">
        <v>51</v>
      </c>
      <c r="F13" s="6" t="s">
        <v>52</v>
      </c>
      <c r="G13" s="10"/>
    </row>
    <row r="14" ht="15" spans="1:7">
      <c r="A14" s="5">
        <f>VLOOKUP(B14,[1]摇号结果!$C$1:$D$65536,2,0)</f>
        <v>6</v>
      </c>
      <c r="B14" s="6" t="s">
        <v>53</v>
      </c>
      <c r="C14" s="6" t="s">
        <v>9</v>
      </c>
      <c r="D14" s="6" t="s">
        <v>54</v>
      </c>
      <c r="E14" s="6" t="s">
        <v>55</v>
      </c>
      <c r="F14" s="6" t="s">
        <v>56</v>
      </c>
      <c r="G14" s="8"/>
    </row>
    <row r="15" ht="15" spans="1:7">
      <c r="A15" s="5">
        <f>VLOOKUP(B15,[1]摇号结果!$C$1:$D$65536,2,0)</f>
        <v>6</v>
      </c>
      <c r="B15" s="6" t="str">
        <f>B14</f>
        <v>C00012</v>
      </c>
      <c r="C15" s="6" t="s">
        <v>57</v>
      </c>
      <c r="D15" s="6" t="s">
        <v>24</v>
      </c>
      <c r="E15" s="6" t="s">
        <v>58</v>
      </c>
      <c r="F15" s="6" t="s">
        <v>59</v>
      </c>
      <c r="G15" s="9"/>
    </row>
    <row r="16" ht="15" spans="1:7">
      <c r="A16" s="5">
        <f>VLOOKUP(B16,[1]摇号结果!$C$1:$D$65536,2,0)</f>
        <v>6</v>
      </c>
      <c r="B16" s="6" t="str">
        <f>B15</f>
        <v>C00012</v>
      </c>
      <c r="C16" s="6" t="s">
        <v>60</v>
      </c>
      <c r="D16" s="6" t="s">
        <v>24</v>
      </c>
      <c r="E16" s="6" t="s">
        <v>61</v>
      </c>
      <c r="F16" s="6" t="s">
        <v>62</v>
      </c>
      <c r="G16" s="10"/>
    </row>
    <row r="17" ht="15" spans="1:7">
      <c r="A17" s="5">
        <f>VLOOKUP(B17,[1]摇号结果!$C$1:$D$65536,2,0)</f>
        <v>7</v>
      </c>
      <c r="B17" s="6" t="s">
        <v>63</v>
      </c>
      <c r="C17" s="6" t="s">
        <v>9</v>
      </c>
      <c r="D17" s="6" t="s">
        <v>64</v>
      </c>
      <c r="E17" s="6" t="s">
        <v>65</v>
      </c>
      <c r="F17" s="6" t="s">
        <v>66</v>
      </c>
      <c r="G17" s="7"/>
    </row>
    <row r="18" ht="15" spans="1:7">
      <c r="A18" s="5">
        <f>VLOOKUP(B18,[1]摇号结果!$C$1:$D$65536,2,0)</f>
        <v>8</v>
      </c>
      <c r="B18" s="6" t="s">
        <v>67</v>
      </c>
      <c r="C18" s="6" t="s">
        <v>9</v>
      </c>
      <c r="D18" s="6" t="s">
        <v>68</v>
      </c>
      <c r="E18" s="6" t="s">
        <v>69</v>
      </c>
      <c r="F18" s="6" t="s">
        <v>70</v>
      </c>
      <c r="G18" s="8"/>
    </row>
    <row r="19" ht="15" spans="1:7">
      <c r="A19" s="5">
        <f>VLOOKUP(B19,[1]摇号结果!$C$1:$D$65536,2,0)</f>
        <v>8</v>
      </c>
      <c r="B19" s="6" t="str">
        <f>B18</f>
        <v>C00005</v>
      </c>
      <c r="C19" s="6" t="s">
        <v>35</v>
      </c>
      <c r="D19" s="6" t="s">
        <v>24</v>
      </c>
      <c r="E19" s="6" t="s">
        <v>71</v>
      </c>
      <c r="F19" s="6" t="s">
        <v>72</v>
      </c>
      <c r="G19" s="9"/>
    </row>
    <row r="20" ht="15" spans="1:7">
      <c r="A20" s="5">
        <f>VLOOKUP(B20,[1]摇号结果!$C$1:$D$65536,2,0)</f>
        <v>8</v>
      </c>
      <c r="B20" s="6" t="str">
        <f>B19</f>
        <v>C00005</v>
      </c>
      <c r="C20" s="6" t="s">
        <v>60</v>
      </c>
      <c r="D20" s="6" t="s">
        <v>24</v>
      </c>
      <c r="E20" s="6" t="s">
        <v>73</v>
      </c>
      <c r="F20" s="6" t="s">
        <v>74</v>
      </c>
      <c r="G20" s="10"/>
    </row>
    <row r="21" ht="15" spans="1:7">
      <c r="A21" s="5">
        <f>VLOOKUP(B21,[1]摇号结果!$C$1:$D$65536,2,0)</f>
        <v>9</v>
      </c>
      <c r="B21" s="6" t="s">
        <v>75</v>
      </c>
      <c r="C21" s="6" t="s">
        <v>9</v>
      </c>
      <c r="D21" s="6" t="s">
        <v>76</v>
      </c>
      <c r="E21" s="6" t="s">
        <v>77</v>
      </c>
      <c r="F21" s="6" t="s">
        <v>78</v>
      </c>
      <c r="G21" s="7"/>
    </row>
    <row r="22" ht="15" spans="1:7">
      <c r="A22" s="5">
        <f>VLOOKUP(B22,[1]摇号结果!$C$1:$D$65536,2,0)</f>
        <v>10</v>
      </c>
      <c r="B22" s="6" t="s">
        <v>79</v>
      </c>
      <c r="C22" s="6" t="s">
        <v>9</v>
      </c>
      <c r="D22" s="6" t="s">
        <v>80</v>
      </c>
      <c r="E22" s="6" t="s">
        <v>81</v>
      </c>
      <c r="F22" s="6" t="s">
        <v>82</v>
      </c>
      <c r="G22" s="8" t="s">
        <v>83</v>
      </c>
    </row>
    <row r="23" ht="15" spans="1:7">
      <c r="A23" s="5">
        <f>VLOOKUP(B23,[1]摇号结果!$C$1:$D$65536,2,0)</f>
        <v>10</v>
      </c>
      <c r="B23" s="6" t="str">
        <f>B22</f>
        <v>C00004</v>
      </c>
      <c r="C23" s="6" t="s">
        <v>44</v>
      </c>
      <c r="D23" s="6" t="s">
        <v>24</v>
      </c>
      <c r="E23" s="6" t="s">
        <v>84</v>
      </c>
      <c r="F23" s="6" t="s">
        <v>85</v>
      </c>
      <c r="G23" s="10"/>
    </row>
    <row r="24" ht="15" spans="1:7">
      <c r="A24" s="5">
        <f>VLOOKUP(B24,[1]摇号结果!$C$1:$D$65536,2,0)</f>
        <v>11</v>
      </c>
      <c r="B24" s="6" t="s">
        <v>86</v>
      </c>
      <c r="C24" s="6" t="s">
        <v>9</v>
      </c>
      <c r="D24" s="6" t="s">
        <v>87</v>
      </c>
      <c r="E24" s="6" t="s">
        <v>88</v>
      </c>
      <c r="F24" s="6" t="s">
        <v>89</v>
      </c>
      <c r="G24" s="8" t="s">
        <v>90</v>
      </c>
    </row>
    <row r="25" ht="15" spans="1:7">
      <c r="A25" s="5">
        <f>VLOOKUP(B25,[1]摇号结果!$C$1:$D$65536,2,0)</f>
        <v>11</v>
      </c>
      <c r="B25" s="6" t="str">
        <f>B24</f>
        <v>C00032</v>
      </c>
      <c r="C25" s="6" t="s">
        <v>60</v>
      </c>
      <c r="D25" s="6" t="s">
        <v>24</v>
      </c>
      <c r="E25" s="6" t="s">
        <v>91</v>
      </c>
      <c r="F25" s="6" t="s">
        <v>92</v>
      </c>
      <c r="G25" s="9"/>
    </row>
    <row r="26" ht="15" spans="1:7">
      <c r="A26" s="5">
        <f>VLOOKUP(B26,[1]摇号结果!$C$1:$D$65536,2,0)</f>
        <v>11</v>
      </c>
      <c r="B26" s="6" t="str">
        <f>B25</f>
        <v>C00032</v>
      </c>
      <c r="C26" s="6" t="s">
        <v>60</v>
      </c>
      <c r="D26" s="6" t="s">
        <v>24</v>
      </c>
      <c r="E26" s="6" t="s">
        <v>93</v>
      </c>
      <c r="F26" s="6" t="s">
        <v>94</v>
      </c>
      <c r="G26" s="9"/>
    </row>
    <row r="27" ht="15" spans="1:7">
      <c r="A27" s="5">
        <f>VLOOKUP(B27,[1]摇号结果!$C$1:$D$65536,2,0)</f>
        <v>11</v>
      </c>
      <c r="B27" s="6" t="str">
        <f>B26</f>
        <v>C00032</v>
      </c>
      <c r="C27" s="6" t="s">
        <v>44</v>
      </c>
      <c r="D27" s="6" t="s">
        <v>24</v>
      </c>
      <c r="E27" s="6" t="s">
        <v>95</v>
      </c>
      <c r="F27" s="6" t="s">
        <v>96</v>
      </c>
      <c r="G27" s="10"/>
    </row>
    <row r="28" ht="15" spans="1:7">
      <c r="A28" s="5">
        <f>VLOOKUP(B28,[1]摇号结果!$C$1:$D$65536,2,0)</f>
        <v>12</v>
      </c>
      <c r="B28" s="6" t="s">
        <v>97</v>
      </c>
      <c r="C28" s="6" t="s">
        <v>9</v>
      </c>
      <c r="D28" s="6" t="s">
        <v>98</v>
      </c>
      <c r="E28" s="6" t="s">
        <v>99</v>
      </c>
      <c r="F28" s="6" t="s">
        <v>100</v>
      </c>
      <c r="G28" s="8" t="s">
        <v>101</v>
      </c>
    </row>
    <row r="29" ht="15" spans="1:7">
      <c r="A29" s="5">
        <f>VLOOKUP(B29,[1]摇号结果!$C$1:$D$65536,2,0)</f>
        <v>12</v>
      </c>
      <c r="B29" s="6" t="str">
        <f>B28</f>
        <v>C00013</v>
      </c>
      <c r="C29" s="6" t="s">
        <v>35</v>
      </c>
      <c r="D29" s="6" t="s">
        <v>24</v>
      </c>
      <c r="E29" s="6" t="s">
        <v>102</v>
      </c>
      <c r="F29" s="6" t="s">
        <v>103</v>
      </c>
      <c r="G29" s="10"/>
    </row>
    <row r="30" ht="15" spans="1:7">
      <c r="A30" s="5">
        <f>VLOOKUP(B30,[1]摇号结果!$C$1:$D$65536,2,0)</f>
        <v>13</v>
      </c>
      <c r="B30" s="6" t="s">
        <v>104</v>
      </c>
      <c r="C30" s="6" t="s">
        <v>9</v>
      </c>
      <c r="D30" s="6" t="s">
        <v>105</v>
      </c>
      <c r="E30" s="6" t="s">
        <v>106</v>
      </c>
      <c r="F30" s="6" t="s">
        <v>107</v>
      </c>
      <c r="G30" s="8"/>
    </row>
    <row r="31" ht="15" spans="1:7">
      <c r="A31" s="5">
        <f>VLOOKUP(B31,[1]摇号结果!$C$1:$D$65536,2,0)</f>
        <v>13</v>
      </c>
      <c r="B31" s="6" t="str">
        <f>B30</f>
        <v>C00022</v>
      </c>
      <c r="C31" s="6" t="s">
        <v>57</v>
      </c>
      <c r="D31" s="6" t="s">
        <v>24</v>
      </c>
      <c r="E31" s="6" t="s">
        <v>108</v>
      </c>
      <c r="F31" s="6" t="s">
        <v>109</v>
      </c>
      <c r="G31" s="10"/>
    </row>
    <row r="32" ht="15" spans="1:7">
      <c r="A32" s="5">
        <f>VLOOKUP(B32,[1]摇号结果!$C$1:$D$65536,2,0)</f>
        <v>14</v>
      </c>
      <c r="B32" s="6" t="s">
        <v>110</v>
      </c>
      <c r="C32" s="6" t="s">
        <v>9</v>
      </c>
      <c r="D32" s="6" t="s">
        <v>111</v>
      </c>
      <c r="E32" s="6" t="s">
        <v>112</v>
      </c>
      <c r="F32" s="6" t="s">
        <v>113</v>
      </c>
      <c r="G32" s="8" t="s">
        <v>114</v>
      </c>
    </row>
    <row r="33" ht="15" spans="1:7">
      <c r="A33" s="5">
        <f>VLOOKUP(B33,[1]摇号结果!$C$1:$D$65536,2,0)</f>
        <v>14</v>
      </c>
      <c r="B33" s="6" t="str">
        <f>B32</f>
        <v>C00003</v>
      </c>
      <c r="C33" s="6" t="s">
        <v>57</v>
      </c>
      <c r="D33" s="6" t="s">
        <v>24</v>
      </c>
      <c r="E33" s="6" t="s">
        <v>115</v>
      </c>
      <c r="F33" s="6" t="s">
        <v>116</v>
      </c>
      <c r="G33" s="10"/>
    </row>
    <row r="34" ht="15" spans="1:7">
      <c r="A34" s="5">
        <f>VLOOKUP(B34,[1]摇号结果!$C$1:$D$65536,2,0)</f>
        <v>15</v>
      </c>
      <c r="B34" s="6" t="s">
        <v>117</v>
      </c>
      <c r="C34" s="6" t="s">
        <v>9</v>
      </c>
      <c r="D34" s="6" t="s">
        <v>118</v>
      </c>
      <c r="E34" s="6" t="s">
        <v>119</v>
      </c>
      <c r="F34" s="6" t="s">
        <v>120</v>
      </c>
      <c r="G34" s="7"/>
    </row>
    <row r="35" ht="15" spans="1:7">
      <c r="A35" s="5">
        <f>VLOOKUP(B35,[1]摇号结果!$C$1:$D$65536,2,0)</f>
        <v>16</v>
      </c>
      <c r="B35" s="6" t="s">
        <v>121</v>
      </c>
      <c r="C35" s="6" t="s">
        <v>9</v>
      </c>
      <c r="D35" s="6" t="s">
        <v>122</v>
      </c>
      <c r="E35" s="6" t="s">
        <v>123</v>
      </c>
      <c r="F35" s="6" t="s">
        <v>124</v>
      </c>
      <c r="G35" s="8"/>
    </row>
    <row r="36" ht="15" spans="1:7">
      <c r="A36" s="5">
        <f>VLOOKUP(B36,[1]摇号结果!$C$1:$D$65536,2,0)</f>
        <v>16</v>
      </c>
      <c r="B36" s="6" t="str">
        <f>B35</f>
        <v>C00019</v>
      </c>
      <c r="C36" s="6" t="s">
        <v>57</v>
      </c>
      <c r="D36" s="6" t="s">
        <v>24</v>
      </c>
      <c r="E36" s="6" t="s">
        <v>125</v>
      </c>
      <c r="F36" s="6" t="s">
        <v>126</v>
      </c>
      <c r="G36" s="9"/>
    </row>
    <row r="37" ht="15" spans="1:7">
      <c r="A37" s="5">
        <f>VLOOKUP(B37,[1]摇号结果!$C$1:$D$65536,2,0)</f>
        <v>16</v>
      </c>
      <c r="B37" s="6" t="str">
        <f>B36</f>
        <v>C00019</v>
      </c>
      <c r="C37" s="6" t="s">
        <v>27</v>
      </c>
      <c r="D37" s="6" t="s">
        <v>24</v>
      </c>
      <c r="E37" s="6" t="s">
        <v>127</v>
      </c>
      <c r="F37" s="6" t="s">
        <v>128</v>
      </c>
      <c r="G37" s="10"/>
    </row>
    <row r="38" ht="15" spans="1:7">
      <c r="A38" s="5">
        <f>VLOOKUP(B38,[1]摇号结果!$C$1:$D$65536,2,0)</f>
        <v>17</v>
      </c>
      <c r="B38" s="6" t="s">
        <v>129</v>
      </c>
      <c r="C38" s="6" t="s">
        <v>9</v>
      </c>
      <c r="D38" s="6" t="s">
        <v>130</v>
      </c>
      <c r="E38" s="6" t="s">
        <v>69</v>
      </c>
      <c r="F38" s="6" t="s">
        <v>131</v>
      </c>
      <c r="G38" s="8"/>
    </row>
    <row r="39" ht="15" spans="1:7">
      <c r="A39" s="5">
        <f>VLOOKUP(B39,[1]摇号结果!$C$1:$D$65536,2,0)</f>
        <v>17</v>
      </c>
      <c r="B39" s="6" t="str">
        <f>B38</f>
        <v>C00021</v>
      </c>
      <c r="C39" s="6" t="s">
        <v>60</v>
      </c>
      <c r="D39" s="6" t="s">
        <v>24</v>
      </c>
      <c r="E39" s="6" t="s">
        <v>132</v>
      </c>
      <c r="F39" s="6" t="s">
        <v>133</v>
      </c>
      <c r="G39" s="9"/>
    </row>
    <row r="40" ht="15" spans="1:7">
      <c r="A40" s="5">
        <f>VLOOKUP(B40,[1]摇号结果!$C$1:$D$65536,2,0)</f>
        <v>17</v>
      </c>
      <c r="B40" s="6" t="str">
        <f>B39</f>
        <v>C00021</v>
      </c>
      <c r="C40" s="6" t="s">
        <v>44</v>
      </c>
      <c r="D40" s="6" t="s">
        <v>24</v>
      </c>
      <c r="E40" s="6" t="s">
        <v>134</v>
      </c>
      <c r="F40" s="6" t="s">
        <v>135</v>
      </c>
      <c r="G40" s="10"/>
    </row>
    <row r="41" ht="15" spans="1:7">
      <c r="A41" s="5">
        <f>VLOOKUP(B41,[1]摇号结果!$C$1:$D$65536,2,0)</f>
        <v>18</v>
      </c>
      <c r="B41" s="6" t="s">
        <v>136</v>
      </c>
      <c r="C41" s="6" t="s">
        <v>9</v>
      </c>
      <c r="D41" s="6" t="s">
        <v>137</v>
      </c>
      <c r="E41" s="6" t="s">
        <v>138</v>
      </c>
      <c r="F41" s="6" t="s">
        <v>139</v>
      </c>
      <c r="G41" s="8" t="s">
        <v>140</v>
      </c>
    </row>
    <row r="42" ht="15" spans="1:7">
      <c r="A42" s="5">
        <f>VLOOKUP(B42,[1]摇号结果!$C$1:$D$65536,2,0)</f>
        <v>18</v>
      </c>
      <c r="B42" s="6" t="str">
        <f>B41</f>
        <v>C00018</v>
      </c>
      <c r="C42" s="6" t="s">
        <v>57</v>
      </c>
      <c r="D42" s="6" t="s">
        <v>24</v>
      </c>
      <c r="E42" s="6" t="s">
        <v>141</v>
      </c>
      <c r="F42" s="6" t="s">
        <v>142</v>
      </c>
      <c r="G42" s="9"/>
    </row>
    <row r="43" ht="15" spans="1:7">
      <c r="A43" s="5">
        <f>VLOOKUP(B43,[1]摇号结果!$C$1:$D$65536,2,0)</f>
        <v>18</v>
      </c>
      <c r="B43" s="6" t="str">
        <f>B42</f>
        <v>C00018</v>
      </c>
      <c r="C43" s="6" t="s">
        <v>27</v>
      </c>
      <c r="D43" s="6" t="s">
        <v>24</v>
      </c>
      <c r="E43" s="6" t="s">
        <v>143</v>
      </c>
      <c r="F43" s="6" t="s">
        <v>144</v>
      </c>
      <c r="G43" s="10"/>
    </row>
    <row r="44" ht="15" spans="1:7">
      <c r="A44" s="5">
        <f>VLOOKUP(B44,[1]摇号结果!$C$1:$D$65536,2,0)</f>
        <v>19</v>
      </c>
      <c r="B44" s="6" t="s">
        <v>145</v>
      </c>
      <c r="C44" s="6" t="s">
        <v>9</v>
      </c>
      <c r="D44" s="6" t="s">
        <v>146</v>
      </c>
      <c r="E44" s="6" t="s">
        <v>147</v>
      </c>
      <c r="F44" s="6" t="s">
        <v>148</v>
      </c>
      <c r="G44" s="8" t="s">
        <v>149</v>
      </c>
    </row>
    <row r="45" ht="15" spans="1:7">
      <c r="A45" s="5">
        <f>VLOOKUP(B45,[1]摇号结果!$C$1:$D$65536,2,0)</f>
        <v>19</v>
      </c>
      <c r="B45" s="6" t="str">
        <f>B44</f>
        <v>C00007</v>
      </c>
      <c r="C45" s="6" t="s">
        <v>35</v>
      </c>
      <c r="D45" s="6" t="s">
        <v>24</v>
      </c>
      <c r="E45" s="6" t="s">
        <v>150</v>
      </c>
      <c r="F45" s="6" t="s">
        <v>151</v>
      </c>
      <c r="G45" s="10"/>
    </row>
    <row r="46" ht="15" spans="1:7">
      <c r="A46" s="5">
        <f>VLOOKUP(B46,[1]摇号结果!$C$1:$D$65536,2,0)</f>
        <v>20</v>
      </c>
      <c r="B46" s="6" t="s">
        <v>152</v>
      </c>
      <c r="C46" s="6" t="s">
        <v>9</v>
      </c>
      <c r="D46" s="6" t="s">
        <v>153</v>
      </c>
      <c r="E46" s="6" t="s">
        <v>154</v>
      </c>
      <c r="F46" s="6" t="s">
        <v>155</v>
      </c>
      <c r="G46" s="8"/>
    </row>
    <row r="47" ht="15" spans="1:7">
      <c r="A47" s="5">
        <f>VLOOKUP(B47,[1]摇号结果!$C$1:$D$65536,2,0)</f>
        <v>20</v>
      </c>
      <c r="B47" s="6" t="str">
        <f>B46</f>
        <v>C00015</v>
      </c>
      <c r="C47" s="6" t="s">
        <v>35</v>
      </c>
      <c r="D47" s="6" t="s">
        <v>24</v>
      </c>
      <c r="E47" s="6" t="s">
        <v>156</v>
      </c>
      <c r="F47" s="6" t="s">
        <v>157</v>
      </c>
      <c r="G47" s="10"/>
    </row>
    <row r="48" ht="15" spans="1:7">
      <c r="A48" s="5">
        <f>VLOOKUP(B48,[1]摇号结果!$C$1:$D$65536,2,0)</f>
        <v>21</v>
      </c>
      <c r="B48" s="6" t="s">
        <v>158</v>
      </c>
      <c r="C48" s="6" t="s">
        <v>9</v>
      </c>
      <c r="D48" s="6" t="s">
        <v>159</v>
      </c>
      <c r="E48" s="6" t="s">
        <v>160</v>
      </c>
      <c r="F48" s="6" t="s">
        <v>161</v>
      </c>
      <c r="G48" s="8"/>
    </row>
    <row r="49" ht="15" spans="1:7">
      <c r="A49" s="5">
        <f>VLOOKUP(B49,[1]摇号结果!$C$1:$D$65536,2,0)</f>
        <v>21</v>
      </c>
      <c r="B49" s="6" t="str">
        <f>B48</f>
        <v>C00014</v>
      </c>
      <c r="C49" s="6" t="s">
        <v>60</v>
      </c>
      <c r="D49" s="6" t="s">
        <v>24</v>
      </c>
      <c r="E49" s="6" t="s">
        <v>162</v>
      </c>
      <c r="F49" s="6" t="s">
        <v>163</v>
      </c>
      <c r="G49" s="9"/>
    </row>
    <row r="50" ht="15" spans="1:7">
      <c r="A50" s="5">
        <f>VLOOKUP(B50,[1]摇号结果!$C$1:$D$65536,2,0)</f>
        <v>21</v>
      </c>
      <c r="B50" s="6" t="str">
        <f>B49</f>
        <v>C00014</v>
      </c>
      <c r="C50" s="6" t="s">
        <v>23</v>
      </c>
      <c r="D50" s="6" t="s">
        <v>24</v>
      </c>
      <c r="E50" s="6" t="s">
        <v>164</v>
      </c>
      <c r="F50" s="6" t="s">
        <v>165</v>
      </c>
      <c r="G50" s="10"/>
    </row>
    <row r="51" ht="15" spans="1:7">
      <c r="A51" s="5">
        <f>VLOOKUP(B51,[1]摇号结果!$C$1:$D$65536,2,0)</f>
        <v>22</v>
      </c>
      <c r="B51" s="6" t="s">
        <v>166</v>
      </c>
      <c r="C51" s="6" t="s">
        <v>9</v>
      </c>
      <c r="D51" s="6" t="s">
        <v>167</v>
      </c>
      <c r="E51" s="6" t="s">
        <v>168</v>
      </c>
      <c r="F51" s="6" t="s">
        <v>169</v>
      </c>
      <c r="G51" s="8"/>
    </row>
    <row r="52" ht="15" spans="1:7">
      <c r="A52" s="5">
        <f>VLOOKUP(B52,[1]摇号结果!$C$1:$D$65536,2,0)</f>
        <v>22</v>
      </c>
      <c r="B52" s="6" t="str">
        <f>B51</f>
        <v>C00009</v>
      </c>
      <c r="C52" s="6" t="s">
        <v>44</v>
      </c>
      <c r="D52" s="6" t="s">
        <v>24</v>
      </c>
      <c r="E52" s="6" t="s">
        <v>170</v>
      </c>
      <c r="F52" s="6" t="s">
        <v>171</v>
      </c>
      <c r="G52" s="10"/>
    </row>
    <row r="53" ht="15" spans="1:7">
      <c r="A53" s="5">
        <f>VLOOKUP(B53,[1]摇号结果!$C$1:$D$65536,2,0)</f>
        <v>23</v>
      </c>
      <c r="B53" s="6" t="s">
        <v>172</v>
      </c>
      <c r="C53" s="6" t="s">
        <v>9</v>
      </c>
      <c r="D53" s="6" t="s">
        <v>173</v>
      </c>
      <c r="E53" s="6" t="s">
        <v>174</v>
      </c>
      <c r="F53" s="6" t="s">
        <v>175</v>
      </c>
      <c r="G53" s="7"/>
    </row>
    <row r="54" ht="15" spans="1:7">
      <c r="A54" s="5">
        <f>VLOOKUP(B54,[1]摇号结果!$C$1:$D$65536,2,0)</f>
        <v>24</v>
      </c>
      <c r="B54" s="6" t="s">
        <v>176</v>
      </c>
      <c r="C54" s="6" t="s">
        <v>9</v>
      </c>
      <c r="D54" s="6" t="s">
        <v>177</v>
      </c>
      <c r="E54" s="6" t="s">
        <v>178</v>
      </c>
      <c r="F54" s="6" t="s">
        <v>179</v>
      </c>
      <c r="G54" s="8" t="s">
        <v>180</v>
      </c>
    </row>
    <row r="55" ht="15" spans="1:7">
      <c r="A55" s="5">
        <f>VLOOKUP(B55,[1]摇号结果!$C$1:$D$65536,2,0)</f>
        <v>24</v>
      </c>
      <c r="B55" s="6" t="str">
        <f>B54</f>
        <v>C00020</v>
      </c>
      <c r="C55" s="6" t="s">
        <v>57</v>
      </c>
      <c r="D55" s="6" t="s">
        <v>24</v>
      </c>
      <c r="E55" s="6" t="s">
        <v>181</v>
      </c>
      <c r="F55" s="6" t="s">
        <v>182</v>
      </c>
      <c r="G55" s="10"/>
    </row>
    <row r="56" ht="15" spans="1:7">
      <c r="A56" s="5">
        <f>VLOOKUP(B56,[1]摇号结果!$C$1:$D$65536,2,0)</f>
        <v>25</v>
      </c>
      <c r="B56" s="6" t="s">
        <v>183</v>
      </c>
      <c r="C56" s="6" t="s">
        <v>9</v>
      </c>
      <c r="D56" s="6" t="s">
        <v>184</v>
      </c>
      <c r="E56" s="6" t="s">
        <v>185</v>
      </c>
      <c r="F56" s="6" t="s">
        <v>186</v>
      </c>
      <c r="G56" s="8" t="s">
        <v>187</v>
      </c>
    </row>
    <row r="57" ht="15" spans="1:7">
      <c r="A57" s="5">
        <f>VLOOKUP(B57,[1]摇号结果!$C$1:$D$65536,2,0)</f>
        <v>25</v>
      </c>
      <c r="B57" s="6" t="str">
        <f>B56</f>
        <v>C00017</v>
      </c>
      <c r="C57" s="6" t="s">
        <v>35</v>
      </c>
      <c r="D57" s="6" t="s">
        <v>24</v>
      </c>
      <c r="E57" s="6" t="s">
        <v>188</v>
      </c>
      <c r="F57" s="6" t="s">
        <v>189</v>
      </c>
      <c r="G57" s="9"/>
    </row>
    <row r="58" ht="15" spans="1:7">
      <c r="A58" s="5">
        <f>VLOOKUP(B58,[1]摇号结果!$C$1:$D$65536,2,0)</f>
        <v>25</v>
      </c>
      <c r="B58" s="6" t="str">
        <f>B57</f>
        <v>C00017</v>
      </c>
      <c r="C58" s="6" t="s">
        <v>60</v>
      </c>
      <c r="D58" s="6" t="s">
        <v>24</v>
      </c>
      <c r="E58" s="6" t="s">
        <v>190</v>
      </c>
      <c r="F58" s="6" t="s">
        <v>191</v>
      </c>
      <c r="G58" s="10"/>
    </row>
    <row r="59" ht="15" spans="1:7">
      <c r="A59" s="5">
        <f>VLOOKUP(B59,[1]摇号结果!$C$1:$D$65536,2,0)</f>
        <v>26</v>
      </c>
      <c r="B59" s="6" t="s">
        <v>192</v>
      </c>
      <c r="C59" s="6" t="s">
        <v>9</v>
      </c>
      <c r="D59" s="6" t="s">
        <v>193</v>
      </c>
      <c r="E59" s="6" t="s">
        <v>194</v>
      </c>
      <c r="F59" s="6" t="s">
        <v>195</v>
      </c>
      <c r="G59" s="8"/>
    </row>
    <row r="60" ht="15" spans="1:7">
      <c r="A60" s="5">
        <f>VLOOKUP(B60,[1]摇号结果!$C$1:$D$65536,2,0)</f>
        <v>26</v>
      </c>
      <c r="B60" s="6" t="str">
        <f>B59</f>
        <v>C00008</v>
      </c>
      <c r="C60" s="6" t="s">
        <v>57</v>
      </c>
      <c r="D60" s="6" t="s">
        <v>24</v>
      </c>
      <c r="E60" s="6" t="s">
        <v>196</v>
      </c>
      <c r="F60" s="6" t="s">
        <v>197</v>
      </c>
      <c r="G60" s="9"/>
    </row>
    <row r="61" ht="15" spans="1:7">
      <c r="A61" s="5">
        <f>VLOOKUP(B61,[1]摇号结果!$C$1:$D$65536,2,0)</f>
        <v>26</v>
      </c>
      <c r="B61" s="6" t="str">
        <f>B60</f>
        <v>C00008</v>
      </c>
      <c r="C61" s="6" t="s">
        <v>27</v>
      </c>
      <c r="D61" s="6" t="s">
        <v>24</v>
      </c>
      <c r="E61" s="6" t="s">
        <v>198</v>
      </c>
      <c r="F61" s="6" t="s">
        <v>199</v>
      </c>
      <c r="G61" s="10"/>
    </row>
    <row r="62" ht="15" spans="1:7">
      <c r="A62" s="5">
        <f>VLOOKUP(B62,[1]摇号结果!$C$1:$D$65536,2,0)</f>
        <v>27</v>
      </c>
      <c r="B62" s="6" t="s">
        <v>200</v>
      </c>
      <c r="C62" s="6" t="s">
        <v>9</v>
      </c>
      <c r="D62" s="6" t="s">
        <v>201</v>
      </c>
      <c r="E62" s="6" t="s">
        <v>202</v>
      </c>
      <c r="F62" s="6" t="s">
        <v>203</v>
      </c>
      <c r="G62" s="7"/>
    </row>
    <row r="63" ht="15" spans="1:7">
      <c r="A63" s="5">
        <f>VLOOKUP(B63,[1]摇号结果!$C$1:$D$65536,2,0)</f>
        <v>28</v>
      </c>
      <c r="B63" s="6" t="s">
        <v>204</v>
      </c>
      <c r="C63" s="6" t="s">
        <v>9</v>
      </c>
      <c r="D63" s="6" t="s">
        <v>205</v>
      </c>
      <c r="E63" s="6" t="s">
        <v>206</v>
      </c>
      <c r="F63" s="6" t="s">
        <v>207</v>
      </c>
      <c r="G63" s="8" t="s">
        <v>208</v>
      </c>
    </row>
    <row r="64" ht="15" spans="1:7">
      <c r="A64" s="5">
        <f>VLOOKUP(B64,[1]摇号结果!$C$1:$D$65536,2,0)</f>
        <v>28</v>
      </c>
      <c r="B64" s="6" t="str">
        <f>B63</f>
        <v>C00011</v>
      </c>
      <c r="C64" s="6" t="s">
        <v>60</v>
      </c>
      <c r="D64" s="6" t="s">
        <v>24</v>
      </c>
      <c r="E64" s="6" t="s">
        <v>209</v>
      </c>
      <c r="F64" s="6" t="s">
        <v>210</v>
      </c>
      <c r="G64" s="9"/>
    </row>
    <row r="65" ht="15" spans="1:7">
      <c r="A65" s="5">
        <f>VLOOKUP(B65,[1]摇号结果!$C$1:$D$65536,2,0)</f>
        <v>28</v>
      </c>
      <c r="B65" s="6" t="str">
        <f>B64</f>
        <v>C00011</v>
      </c>
      <c r="C65" s="6" t="s">
        <v>44</v>
      </c>
      <c r="D65" s="6" t="s">
        <v>24</v>
      </c>
      <c r="E65" s="6" t="s">
        <v>211</v>
      </c>
      <c r="F65" s="6" t="s">
        <v>212</v>
      </c>
      <c r="G65" s="10"/>
    </row>
    <row r="66" ht="15" spans="1:7">
      <c r="A66" s="5">
        <f>VLOOKUP(B66,[1]摇号结果!$C$1:$D$65536,2,0)</f>
        <v>29</v>
      </c>
      <c r="B66" s="6" t="s">
        <v>213</v>
      </c>
      <c r="C66" s="6" t="s">
        <v>9</v>
      </c>
      <c r="D66" s="6" t="s">
        <v>214</v>
      </c>
      <c r="E66" s="6" t="s">
        <v>215</v>
      </c>
      <c r="F66" s="6" t="s">
        <v>216</v>
      </c>
      <c r="G66" s="7"/>
    </row>
    <row r="67" ht="15" spans="1:7">
      <c r="A67" s="5">
        <f>VLOOKUP(B67,[1]摇号结果!$C$1:$D$65536,2,0)</f>
        <v>30</v>
      </c>
      <c r="B67" s="6" t="s">
        <v>217</v>
      </c>
      <c r="C67" s="6" t="s">
        <v>9</v>
      </c>
      <c r="D67" s="6" t="s">
        <v>218</v>
      </c>
      <c r="E67" s="6" t="s">
        <v>219</v>
      </c>
      <c r="F67" s="6" t="s">
        <v>220</v>
      </c>
      <c r="G67" s="8"/>
    </row>
    <row r="68" ht="15" spans="1:7">
      <c r="A68" s="5">
        <f>VLOOKUP(B68,[1]摇号结果!$C$1:$D$65536,2,0)</f>
        <v>30</v>
      </c>
      <c r="B68" s="6" t="str">
        <f>B67</f>
        <v>C00025</v>
      </c>
      <c r="C68" s="6" t="s">
        <v>57</v>
      </c>
      <c r="D68" s="6" t="s">
        <v>24</v>
      </c>
      <c r="E68" s="6" t="s">
        <v>221</v>
      </c>
      <c r="F68" s="6" t="s">
        <v>222</v>
      </c>
      <c r="G68" s="10"/>
    </row>
    <row r="69" ht="15" spans="1:7">
      <c r="A69" s="5">
        <f>VLOOKUP(B69,[1]摇号结果!$C$1:$D$65536,2,0)</f>
        <v>31</v>
      </c>
      <c r="B69" s="6" t="s">
        <v>223</v>
      </c>
      <c r="C69" s="6" t="s">
        <v>9</v>
      </c>
      <c r="D69" s="6" t="s">
        <v>224</v>
      </c>
      <c r="E69" s="6" t="s">
        <v>225</v>
      </c>
      <c r="F69" s="6" t="s">
        <v>226</v>
      </c>
      <c r="G69" s="8"/>
    </row>
    <row r="70" ht="15" spans="1:7">
      <c r="A70" s="5">
        <f>VLOOKUP(B70,[1]摇号结果!$C$1:$D$65536,2,0)</f>
        <v>31</v>
      </c>
      <c r="B70" s="6" t="str">
        <f>B69</f>
        <v>C00029</v>
      </c>
      <c r="C70" s="6" t="s">
        <v>23</v>
      </c>
      <c r="D70" s="6" t="s">
        <v>24</v>
      </c>
      <c r="E70" s="6" t="s">
        <v>49</v>
      </c>
      <c r="F70" s="6" t="s">
        <v>227</v>
      </c>
      <c r="G70" s="10"/>
    </row>
    <row r="71" ht="15" spans="1:7">
      <c r="A71" s="5">
        <f>VLOOKUP(B71,[1]摇号结果!$C$1:$D$65536,2,0)</f>
        <v>32</v>
      </c>
      <c r="B71" s="6" t="s">
        <v>228</v>
      </c>
      <c r="C71" s="6" t="s">
        <v>9</v>
      </c>
      <c r="D71" s="6" t="s">
        <v>229</v>
      </c>
      <c r="E71" s="6" t="s">
        <v>230</v>
      </c>
      <c r="F71" s="6" t="s">
        <v>231</v>
      </c>
      <c r="G71" s="8"/>
    </row>
    <row r="72" ht="15" spans="1:7">
      <c r="A72" s="5">
        <f>VLOOKUP(B72,[1]摇号结果!$C$1:$D$65536,2,0)</f>
        <v>32</v>
      </c>
      <c r="B72" s="6" t="str">
        <f>B71</f>
        <v>C00028</v>
      </c>
      <c r="C72" s="6" t="s">
        <v>44</v>
      </c>
      <c r="D72" s="6" t="s">
        <v>24</v>
      </c>
      <c r="E72" s="6" t="s">
        <v>232</v>
      </c>
      <c r="F72" s="6" t="s">
        <v>233</v>
      </c>
      <c r="G72" s="10"/>
    </row>
    <row r="73" ht="15" spans="1:7">
      <c r="A73" s="5">
        <f>VLOOKUP(B73,[1]摇号结果!$C$1:$D$65536,2,0)</f>
        <v>33</v>
      </c>
      <c r="B73" s="6" t="s">
        <v>234</v>
      </c>
      <c r="C73" s="6" t="s">
        <v>9</v>
      </c>
      <c r="D73" s="6" t="s">
        <v>235</v>
      </c>
      <c r="E73" s="6" t="s">
        <v>236</v>
      </c>
      <c r="F73" s="6" t="s">
        <v>237</v>
      </c>
      <c r="G73" s="8" t="s">
        <v>238</v>
      </c>
    </row>
    <row r="74" ht="15" spans="1:7">
      <c r="A74" s="5">
        <f>VLOOKUP(B74,[1]摇号结果!$C$1:$D$65536,2,0)</f>
        <v>33</v>
      </c>
      <c r="B74" s="6" t="str">
        <f>B73</f>
        <v>C00006</v>
      </c>
      <c r="C74" s="6" t="s">
        <v>35</v>
      </c>
      <c r="D74" s="6" t="s">
        <v>24</v>
      </c>
      <c r="E74" s="6" t="s">
        <v>239</v>
      </c>
      <c r="F74" s="6" t="s">
        <v>240</v>
      </c>
      <c r="G74" s="9"/>
    </row>
    <row r="75" ht="15" spans="1:7">
      <c r="A75" s="5">
        <f>VLOOKUP(B75,[1]摇号结果!$C$1:$D$65536,2,0)</f>
        <v>33</v>
      </c>
      <c r="B75" s="6" t="str">
        <f>B74</f>
        <v>C00006</v>
      </c>
      <c r="C75" s="6" t="s">
        <v>27</v>
      </c>
      <c r="D75" s="6" t="s">
        <v>24</v>
      </c>
      <c r="E75" s="6" t="s">
        <v>241</v>
      </c>
      <c r="F75" s="6" t="s">
        <v>242</v>
      </c>
      <c r="G75" s="10"/>
    </row>
  </sheetData>
  <autoFilter ref="A2:G75">
    <extLst/>
  </autoFilter>
  <sortState ref="A2:G74">
    <sortCondition ref="A1"/>
  </sortState>
  <mergeCells count="27">
    <mergeCell ref="A1:G1"/>
    <mergeCell ref="G4:G6"/>
    <mergeCell ref="G7:G9"/>
    <mergeCell ref="G10:G11"/>
    <mergeCell ref="G12:G13"/>
    <mergeCell ref="G14:G16"/>
    <mergeCell ref="G18:G20"/>
    <mergeCell ref="G22:G23"/>
    <mergeCell ref="G24:G27"/>
    <mergeCell ref="G28:G29"/>
    <mergeCell ref="G30:G31"/>
    <mergeCell ref="G32:G33"/>
    <mergeCell ref="G35:G37"/>
    <mergeCell ref="G38:G40"/>
    <mergeCell ref="G41:G43"/>
    <mergeCell ref="G44:G45"/>
    <mergeCell ref="G46:G47"/>
    <mergeCell ref="G48:G50"/>
    <mergeCell ref="G51:G52"/>
    <mergeCell ref="G54:G55"/>
    <mergeCell ref="G56:G58"/>
    <mergeCell ref="G59:G61"/>
    <mergeCell ref="G63:G65"/>
    <mergeCell ref="G67:G68"/>
    <mergeCell ref="G69:G70"/>
    <mergeCell ref="G71:G72"/>
    <mergeCell ref="G73:G7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2018-11-12T03:39:07Z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